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Russell\__Jacksonville City Council - JEA\Chronology Source Documents\"/>
    </mc:Choice>
  </mc:AlternateContent>
  <bookViews>
    <workbookView xWindow="1671" yWindow="214" windowWidth="20374" windowHeight="11314"/>
  </bookViews>
  <sheets>
    <sheet name="FY15 Prop 10 01 14  " sheetId="1" r:id="rId1"/>
  </sheets>
  <definedNames>
    <definedName name="_xlnm.Print_Area" localSheetId="0">'FY15 Prop 10 01 14  '!$A$1:$K$127</definedName>
  </definedNames>
  <calcPr calcId="162913"/>
</workbook>
</file>

<file path=xl/calcChain.xml><?xml version="1.0" encoding="utf-8"?>
<calcChain xmlns="http://schemas.openxmlformats.org/spreadsheetml/2006/main">
  <c r="D123" i="1" l="1"/>
  <c r="D124" i="1"/>
  <c r="D125" i="1"/>
  <c r="D120" i="1"/>
  <c r="D115" i="1"/>
  <c r="I106" i="1"/>
  <c r="H106" i="1"/>
  <c r="G106" i="1"/>
  <c r="F106" i="1"/>
  <c r="E106" i="1"/>
  <c r="D106" i="1"/>
  <c r="C106" i="1"/>
  <c r="I105" i="1"/>
  <c r="H105" i="1"/>
  <c r="G105" i="1"/>
  <c r="F105" i="1"/>
  <c r="E105" i="1"/>
  <c r="D105" i="1"/>
  <c r="C105" i="1"/>
  <c r="I103" i="1"/>
  <c r="H103" i="1"/>
  <c r="G103" i="1"/>
  <c r="F103" i="1"/>
  <c r="E103" i="1"/>
  <c r="D103" i="1"/>
  <c r="C103" i="1"/>
  <c r="I96" i="1"/>
  <c r="H96" i="1"/>
  <c r="G96" i="1"/>
  <c r="F96" i="1"/>
  <c r="E96" i="1"/>
  <c r="D96" i="1"/>
  <c r="D126" i="1" l="1"/>
</calcChain>
</file>

<file path=xl/sharedStrings.xml><?xml version="1.0" encoding="utf-8"?>
<sst xmlns="http://schemas.openxmlformats.org/spreadsheetml/2006/main" count="175" uniqueCount="117">
  <si>
    <t>Safety</t>
  </si>
  <si>
    <t>OSHA Recordable Incident Rate (RIR)</t>
  </si>
  <si>
    <t xml:space="preserve">FY15 Goal: 1.2 RIR </t>
  </si>
  <si>
    <t>RIR</t>
  </si>
  <si>
    <t xml:space="preserve">Non-Appointed </t>
  </si>
  <si>
    <t>Grade H</t>
  </si>
  <si>
    <t xml:space="preserve"> Grade I</t>
  </si>
  <si>
    <t xml:space="preserve"> Grade J</t>
  </si>
  <si>
    <t xml:space="preserve"> Grade K</t>
  </si>
  <si>
    <t>RIR &gt; 1.6</t>
  </si>
  <si>
    <t xml:space="preserve">1.6 ≥ RIR &gt; 1.5 </t>
  </si>
  <si>
    <t xml:space="preserve">1.5 ≥ RIR &gt; 1.4 </t>
  </si>
  <si>
    <t xml:space="preserve">1.4 ≥ RIR &gt; 1.3 </t>
  </si>
  <si>
    <t xml:space="preserve">1.3 ≥ RIR &gt; 1.2 </t>
  </si>
  <si>
    <t>Customer Satisfaction</t>
  </si>
  <si>
    <t>FY15 Goal: Second Quartile</t>
  </si>
  <si>
    <t>SURVEY RANKING</t>
  </si>
  <si>
    <t>Top 26% - 50% of third quartile</t>
  </si>
  <si>
    <t>Top 25% of third quartile</t>
  </si>
  <si>
    <t xml:space="preserve">Bottom 25% of second quartile            </t>
  </si>
  <si>
    <t>Bottom 26% - 49% of second quartile</t>
  </si>
  <si>
    <t>Top 26% - 50% of second quartile</t>
  </si>
  <si>
    <t>Top 25% of second quartile</t>
  </si>
  <si>
    <t>Cost Control: Water Kgal</t>
  </si>
  <si>
    <t>Cost per Kgal</t>
  </si>
  <si>
    <t>COST/KGL</t>
  </si>
  <si>
    <t>Cost Control: Wastewater Kgal</t>
  </si>
  <si>
    <t xml:space="preserve">SLT:               </t>
  </si>
  <si>
    <t xml:space="preserve">Appointed: </t>
  </si>
  <si>
    <t>Non appointed:</t>
  </si>
  <si>
    <t>Total:</t>
  </si>
  <si>
    <t>Unsatisfactory</t>
  </si>
  <si>
    <t>&lt;  Satisfactory  (85%)</t>
  </si>
  <si>
    <t>Satisfactory</t>
  </si>
  <si>
    <t>&gt; Satisfactory (105%)</t>
  </si>
  <si>
    <t>Exemplary (110%)</t>
  </si>
  <si>
    <t>Grade E-G</t>
  </si>
  <si>
    <t>All CBU</t>
  </si>
  <si>
    <t xml:space="preserve">1.2 ≥ RIR    </t>
  </si>
  <si>
    <t>Appointed / Managerial</t>
  </si>
  <si>
    <t xml:space="preserve"> Grade  E</t>
  </si>
  <si>
    <t xml:space="preserve"> Grade  F</t>
  </si>
  <si>
    <t xml:space="preserve"> Grade  G</t>
  </si>
  <si>
    <t xml:space="preserve"> Grade  H  </t>
  </si>
  <si>
    <t xml:space="preserve"> Grade  I  </t>
  </si>
  <si>
    <t xml:space="preserve"> Grade  J </t>
  </si>
  <si>
    <t xml:space="preserve"> Grade  K</t>
  </si>
  <si>
    <t xml:space="preserve">Incentive Opportunity </t>
  </si>
  <si>
    <t>FY 2015 JEA Pay for Performance Program Summary</t>
  </si>
  <si>
    <t>Overall Payout Opportunity</t>
  </si>
  <si>
    <t>Employee Performance</t>
  </si>
  <si>
    <t>Total Estimated Cost for FY 2015 Pay for Performance Program</t>
  </si>
  <si>
    <t>FY15 Goal: Not to exceed FY12 baseline of $7.96</t>
  </si>
  <si>
    <t>JD Power Residential Electric Industry Customer Satisfaction Survey: Total Industry</t>
  </si>
  <si>
    <t>Cost Control: Electric Mwh</t>
  </si>
  <si>
    <t>Cost per Mwh</t>
  </si>
  <si>
    <t>COST/Mwh</t>
  </si>
  <si>
    <t>FY12 Results:  1.48 RIR</t>
  </si>
  <si>
    <t>FY13 Results:  1.78 RIR</t>
  </si>
  <si>
    <t>FY14 Results:  2.4 RIR</t>
  </si>
  <si>
    <t>FY15 Results:  1.56 RIR</t>
  </si>
  <si>
    <t>FY13 Results: Top of the Third Quartile</t>
  </si>
  <si>
    <t>FY14 Results: Top 25% of the Third Quartile</t>
  </si>
  <si>
    <t>FY15 Results:  First Quartile</t>
  </si>
  <si>
    <t>FY13 Results:  $53.92</t>
  </si>
  <si>
    <t>FY14 Results:  $49.81</t>
  </si>
  <si>
    <t>Results: FY15 $49.44</t>
  </si>
  <si>
    <t>FY13 Results:  $4.49</t>
  </si>
  <si>
    <t>FY14 Results:  $4.07</t>
  </si>
  <si>
    <t>FY15 Results:  $3.98</t>
  </si>
  <si>
    <t>FY13 Results:  $7.53</t>
  </si>
  <si>
    <t>FY14 Results:  $7.34</t>
  </si>
  <si>
    <r>
      <t>Summary of FY 15 Payout: Company Performance</t>
    </r>
    <r>
      <rPr>
        <b/>
        <u/>
        <vertAlign val="superscript"/>
        <sz val="14"/>
        <color theme="1"/>
        <rFont val="Arial"/>
        <family val="2"/>
      </rPr>
      <t>1</t>
    </r>
  </si>
  <si>
    <t>JEA Actual Payout</t>
  </si>
  <si>
    <t>Cost Control: Electric</t>
  </si>
  <si>
    <t>Cost Control: Water</t>
  </si>
  <si>
    <t>Cost Control: Wasterwater</t>
  </si>
  <si>
    <t>Total Payout for Corporate Results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</si>
  <si>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Corporate Results for Managerial / Appointed employees comprises 50% of overall incentive opportunity</t>
    </r>
  </si>
  <si>
    <t>Appointed / Managerial:</t>
  </si>
  <si>
    <t>Summary of FY 15 Appointed / Managerial Individual Performance Opportunity</t>
  </si>
  <si>
    <t>Corporate Results:</t>
  </si>
  <si>
    <t>Individual Performance Results:</t>
  </si>
  <si>
    <t>Total FY15 Pay for Performance Payout:</t>
  </si>
  <si>
    <t>No. Emp.    1936</t>
  </si>
  <si>
    <t>No. Emp.    1586</t>
  </si>
  <si>
    <t>No. Emp.          8</t>
  </si>
  <si>
    <t>No. Emp.      342</t>
  </si>
  <si>
    <t>No. Emp.      350</t>
  </si>
  <si>
    <t>*See SLT Incentive Payout Summary for details regarding executive payouts</t>
  </si>
  <si>
    <t>FY15 Goal: Not to exceed baseline of $49.81</t>
  </si>
  <si>
    <t>FY15 Goal: Not to exceed baseline of $4.47</t>
  </si>
  <si>
    <t>FY12 Results:   No Metric for Customer Satisfaction</t>
  </si>
  <si>
    <t>FY12 Baseline:  $4.47</t>
  </si>
  <si>
    <t>FY12 Baseline:  $54.73</t>
  </si>
  <si>
    <t>FY12 Baseline:  $7.96</t>
  </si>
  <si>
    <t>FY15 Results:  $7.26</t>
  </si>
  <si>
    <r>
      <rPr>
        <sz val="11"/>
        <rFont val="Arial"/>
        <family val="2"/>
      </rPr>
      <t>cost &gt;</t>
    </r>
    <r>
      <rPr>
        <strike/>
        <sz val="11"/>
        <color rgb="FFFF0000"/>
        <rFont val="Arial"/>
        <family val="2"/>
      </rPr>
      <t xml:space="preserve"> $54.73</t>
    </r>
    <r>
      <rPr>
        <sz val="11"/>
        <rFont val="Arial"/>
        <family val="2"/>
      </rPr>
      <t xml:space="preserve"> $49.81</t>
    </r>
  </si>
  <si>
    <r>
      <rPr>
        <sz val="11"/>
        <rFont val="Arial"/>
        <family val="2"/>
      </rPr>
      <t xml:space="preserve">cost = </t>
    </r>
    <r>
      <rPr>
        <strike/>
        <sz val="11"/>
        <color rgb="FFFF0000"/>
        <rFont val="Arial"/>
        <family val="2"/>
      </rPr>
      <t>$54.73</t>
    </r>
    <r>
      <rPr>
        <sz val="11"/>
        <rFont val="Arial"/>
        <family val="2"/>
      </rPr>
      <t xml:space="preserve"> $49.81</t>
    </r>
  </si>
  <si>
    <r>
      <rPr>
        <sz val="11"/>
        <rFont val="Arial"/>
        <family val="2"/>
      </rPr>
      <t xml:space="preserve">$49.81 </t>
    </r>
    <r>
      <rPr>
        <strike/>
        <sz val="11"/>
        <color rgb="FFFF0000"/>
        <rFont val="Arial"/>
        <family val="2"/>
      </rPr>
      <t>$54.73</t>
    </r>
    <r>
      <rPr>
        <sz val="11"/>
        <rFont val="Arial"/>
        <family val="2"/>
      </rPr>
      <t xml:space="preserve"> &gt; cost ≥ </t>
    </r>
    <r>
      <rPr>
        <strike/>
        <sz val="11"/>
        <color rgb="FFFF0000"/>
        <rFont val="Arial"/>
        <family val="2"/>
      </rPr>
      <t>$54.45</t>
    </r>
    <r>
      <rPr>
        <sz val="11"/>
        <rFont val="Arial"/>
        <family val="2"/>
      </rPr>
      <t xml:space="preserve"> $49.53</t>
    </r>
  </si>
  <si>
    <r>
      <rPr>
        <sz val="11"/>
        <rFont val="Arial"/>
        <family val="2"/>
      </rPr>
      <t xml:space="preserve">$48.97 </t>
    </r>
    <r>
      <rPr>
        <strike/>
        <sz val="11"/>
        <color rgb="FFFF0000"/>
        <rFont val="Arial"/>
        <family val="2"/>
      </rPr>
      <t>53.90</t>
    </r>
    <r>
      <rPr>
        <sz val="11"/>
        <rFont val="Arial"/>
        <family val="2"/>
      </rPr>
      <t xml:space="preserve"> &gt; cost</t>
    </r>
  </si>
  <si>
    <r>
      <rPr>
        <sz val="11"/>
        <rFont val="Arial"/>
        <family val="2"/>
      </rPr>
      <t xml:space="preserve">cost &gt; </t>
    </r>
    <r>
      <rPr>
        <strike/>
        <sz val="11"/>
        <color rgb="FFFF0000"/>
        <rFont val="Arial"/>
        <family val="2"/>
      </rPr>
      <t>$4.47</t>
    </r>
    <r>
      <rPr>
        <sz val="11"/>
        <rFont val="Arial"/>
        <family val="2"/>
      </rPr>
      <t xml:space="preserve"> $4.07</t>
    </r>
  </si>
  <si>
    <r>
      <rPr>
        <sz val="11"/>
        <rFont val="Arial"/>
        <family val="2"/>
      </rPr>
      <t xml:space="preserve">cost = </t>
    </r>
    <r>
      <rPr>
        <strike/>
        <sz val="11"/>
        <color rgb="FFFF0000"/>
        <rFont val="Arial"/>
        <family val="2"/>
      </rPr>
      <t>$4.47</t>
    </r>
    <r>
      <rPr>
        <sz val="11"/>
        <rFont val="Arial"/>
        <family val="2"/>
      </rPr>
      <t xml:space="preserve"> $4.07</t>
    </r>
  </si>
  <si>
    <r>
      <rPr>
        <sz val="11"/>
        <color theme="1"/>
        <rFont val="Arial"/>
        <family val="2"/>
      </rPr>
      <t xml:space="preserve">cost &gt; </t>
    </r>
    <r>
      <rPr>
        <strike/>
        <sz val="11"/>
        <color rgb="FFFF0000"/>
        <rFont val="Arial"/>
        <family val="2"/>
      </rPr>
      <t>$7.96</t>
    </r>
    <r>
      <rPr>
        <sz val="11"/>
        <color theme="1"/>
        <rFont val="Arial"/>
        <family val="2"/>
      </rPr>
      <t xml:space="preserve"> $7.34</t>
    </r>
  </si>
  <si>
    <r>
      <rPr>
        <sz val="11"/>
        <color theme="1"/>
        <rFont val="Arial"/>
        <family val="2"/>
      </rPr>
      <t xml:space="preserve">cost = </t>
    </r>
    <r>
      <rPr>
        <strike/>
        <sz val="11"/>
        <color rgb="FFFF0000"/>
        <rFont val="Arial"/>
        <family val="2"/>
      </rPr>
      <t>$7.96</t>
    </r>
    <r>
      <rPr>
        <sz val="11"/>
        <color theme="1"/>
        <rFont val="Arial"/>
        <family val="2"/>
      </rPr>
      <t xml:space="preserve"> $7.34</t>
    </r>
  </si>
  <si>
    <r>
      <rPr>
        <sz val="11"/>
        <color theme="1"/>
        <rFont val="Arial"/>
        <family val="2"/>
      </rPr>
      <t xml:space="preserve">$7.34 </t>
    </r>
    <r>
      <rPr>
        <strike/>
        <sz val="11"/>
        <color rgb="FFFF0000"/>
        <rFont val="Arial"/>
        <family val="2"/>
      </rPr>
      <t>$7.96</t>
    </r>
    <r>
      <rPr>
        <sz val="11"/>
        <color theme="1"/>
        <rFont val="Arial"/>
        <family val="2"/>
      </rPr>
      <t xml:space="preserve"> &gt; cost ≥ </t>
    </r>
    <r>
      <rPr>
        <strike/>
        <sz val="11"/>
        <color rgb="FFFF0000"/>
        <rFont val="Arial"/>
        <family val="2"/>
      </rPr>
      <t>$7.91</t>
    </r>
    <r>
      <rPr>
        <sz val="11"/>
        <color theme="1"/>
        <rFont val="Arial"/>
        <family val="2"/>
      </rPr>
      <t xml:space="preserve"> $7.29</t>
    </r>
  </si>
  <si>
    <r>
      <t xml:space="preserve">$7.29 </t>
    </r>
    <r>
      <rPr>
        <strike/>
        <sz val="11"/>
        <color rgb="FFFF0000"/>
        <rFont val="Arial"/>
        <family val="2"/>
      </rPr>
      <t>$7.91</t>
    </r>
    <r>
      <rPr>
        <sz val="11"/>
        <color theme="1"/>
        <rFont val="Arial"/>
        <family val="2"/>
      </rPr>
      <t xml:space="preserve"> &gt; cost ≥ </t>
    </r>
    <r>
      <rPr>
        <strike/>
        <sz val="11"/>
        <color rgb="FFFF0000"/>
        <rFont val="Arial"/>
        <family val="2"/>
      </rPr>
      <t>$7.86</t>
    </r>
    <r>
      <rPr>
        <sz val="11"/>
        <color theme="1"/>
        <rFont val="Arial"/>
        <family val="2"/>
      </rPr>
      <t xml:space="preserve"> $7.24</t>
    </r>
  </si>
  <si>
    <r>
      <t xml:space="preserve">$7.19 </t>
    </r>
    <r>
      <rPr>
        <strike/>
        <sz val="11"/>
        <color rgb="FFFF0000"/>
        <rFont val="Arial"/>
        <family val="2"/>
      </rPr>
      <t>$7.81</t>
    </r>
    <r>
      <rPr>
        <sz val="11"/>
        <color theme="1"/>
        <rFont val="Arial"/>
        <family val="2"/>
      </rPr>
      <t xml:space="preserve"> &gt; cost</t>
    </r>
  </si>
  <si>
    <r>
      <t>$4.04 $</t>
    </r>
    <r>
      <rPr>
        <strike/>
        <sz val="11"/>
        <color rgb="FFFF0000"/>
        <rFont val="Arial"/>
        <family val="2"/>
      </rPr>
      <t>4.44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&gt; cost ≥ </t>
    </r>
    <r>
      <rPr>
        <strike/>
        <sz val="11"/>
        <color rgb="FFFF0000"/>
        <rFont val="Arial"/>
        <family val="2"/>
      </rPr>
      <t>$4.42</t>
    </r>
    <r>
      <rPr>
        <sz val="11"/>
        <color theme="1"/>
        <rFont val="Arial"/>
        <family val="2"/>
      </rPr>
      <t xml:space="preserve"> $4.01</t>
    </r>
  </si>
  <si>
    <r>
      <t>$4.01 $</t>
    </r>
    <r>
      <rPr>
        <strike/>
        <sz val="11"/>
        <color rgb="FFFF0000"/>
        <rFont val="Arial"/>
        <family val="2"/>
      </rPr>
      <t>4.42</t>
    </r>
    <r>
      <rPr>
        <sz val="11"/>
        <color theme="1"/>
        <rFont val="Arial"/>
        <family val="2"/>
      </rPr>
      <t xml:space="preserve"> &gt; cost ≥ </t>
    </r>
    <r>
      <rPr>
        <strike/>
        <sz val="11"/>
        <color rgb="FFFF0000"/>
        <rFont val="Arial"/>
        <family val="2"/>
      </rPr>
      <t>$4.39</t>
    </r>
    <r>
      <rPr>
        <sz val="11"/>
        <color theme="1"/>
        <rFont val="Arial"/>
        <family val="2"/>
      </rPr>
      <t xml:space="preserve"> $3.98</t>
    </r>
  </si>
  <si>
    <r>
      <t>$3.98 $</t>
    </r>
    <r>
      <rPr>
        <strike/>
        <sz val="11"/>
        <color rgb="FFFF0000"/>
        <rFont val="Arial"/>
        <family val="2"/>
      </rPr>
      <t>4.39</t>
    </r>
    <r>
      <rPr>
        <sz val="11"/>
        <color theme="1"/>
        <rFont val="Arial"/>
        <family val="2"/>
      </rPr>
      <t xml:space="preserve"> &gt; cost</t>
    </r>
  </si>
  <si>
    <r>
      <rPr>
        <sz val="11"/>
        <rFont val="Arial"/>
        <family val="2"/>
      </rPr>
      <t>$4.07</t>
    </r>
    <r>
      <rPr>
        <strike/>
        <sz val="11"/>
        <color rgb="FFFF0000"/>
        <rFont val="Arial"/>
        <family val="2"/>
      </rPr>
      <t xml:space="preserve"> $4.47</t>
    </r>
    <r>
      <rPr>
        <sz val="11"/>
        <rFont val="Arial"/>
        <family val="2"/>
      </rPr>
      <t xml:space="preserve"> &gt; cost ≥ </t>
    </r>
    <r>
      <rPr>
        <strike/>
        <sz val="11"/>
        <color rgb="FFFF0000"/>
        <rFont val="Arial"/>
        <family val="2"/>
      </rPr>
      <t>$4.44</t>
    </r>
    <r>
      <rPr>
        <sz val="11"/>
        <rFont val="Arial"/>
        <family val="2"/>
      </rPr>
      <t xml:space="preserve"> $4.04</t>
    </r>
  </si>
  <si>
    <t>The total amount represents 3.0% of salaries</t>
  </si>
  <si>
    <r>
      <t xml:space="preserve">$49.53 </t>
    </r>
    <r>
      <rPr>
        <strike/>
        <sz val="11"/>
        <color rgb="FFFF0000"/>
        <rFont val="Arial"/>
        <family val="2"/>
      </rPr>
      <t>$54.45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&gt; cost ≥ </t>
    </r>
    <r>
      <rPr>
        <strike/>
        <sz val="11"/>
        <color rgb="FFFF0000"/>
        <rFont val="Arial"/>
        <family val="2"/>
      </rPr>
      <t>$54.18</t>
    </r>
    <r>
      <rPr>
        <sz val="11"/>
        <color theme="1"/>
        <rFont val="Arial"/>
        <family val="2"/>
      </rPr>
      <t xml:space="preserve"> $49.25</t>
    </r>
  </si>
  <si>
    <r>
      <rPr>
        <sz val="11"/>
        <rFont val="Arial"/>
        <family val="2"/>
      </rPr>
      <t xml:space="preserve">$49.25 </t>
    </r>
    <r>
      <rPr>
        <strike/>
        <sz val="11"/>
        <color rgb="FFFF0000"/>
        <rFont val="Arial"/>
        <family val="2"/>
      </rPr>
      <t>$54.18</t>
    </r>
    <r>
      <rPr>
        <sz val="11"/>
        <rFont val="Arial"/>
        <family val="2"/>
      </rPr>
      <t xml:space="preserve"> &gt; cost ≥ </t>
    </r>
    <r>
      <rPr>
        <strike/>
        <sz val="11"/>
        <color rgb="FFFF0000"/>
        <rFont val="Arial"/>
        <family val="2"/>
      </rPr>
      <t>$53.90</t>
    </r>
    <r>
      <rPr>
        <sz val="11"/>
        <rFont val="Arial"/>
        <family val="2"/>
      </rPr>
      <t xml:space="preserve"> $48.97</t>
    </r>
  </si>
  <si>
    <r>
      <t xml:space="preserve">$7.24 </t>
    </r>
    <r>
      <rPr>
        <strike/>
        <sz val="11"/>
        <color rgb="FFFF0000"/>
        <rFont val="Arial"/>
        <family val="2"/>
      </rPr>
      <t>$7.86</t>
    </r>
    <r>
      <rPr>
        <sz val="11"/>
        <color theme="1"/>
        <rFont val="Arial"/>
        <family val="2"/>
      </rPr>
      <t xml:space="preserve"> &gt; cost ≥ </t>
    </r>
    <r>
      <rPr>
        <strike/>
        <sz val="11"/>
        <color rgb="FFFF0000"/>
        <rFont val="Arial"/>
        <family val="2"/>
      </rPr>
      <t>$7.81</t>
    </r>
    <r>
      <rPr>
        <sz val="11"/>
        <color theme="1"/>
        <rFont val="Arial"/>
        <family val="2"/>
      </rPr>
      <t xml:space="preserve"> $7.19</t>
    </r>
  </si>
  <si>
    <t>Summary of Corporate Performance Factors and Results V2.1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</si>
</sst>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u/>
      <sz val="16"/>
      <color theme="1"/>
      <name val="Arial"/>
      <family val="2"/>
    </font>
    <font>
      <sz val="14"/>
      <color theme="1"/>
      <name val="Arial"/>
      <family val="2"/>
    </font>
    <font>
      <b/>
      <u/>
      <vertAlign val="superscript"/>
      <sz val="14"/>
      <color theme="1"/>
      <name val="Arial"/>
      <family val="2"/>
    </font>
    <font>
      <vertAlign val="superscript"/>
      <sz val="10"/>
      <color theme="1"/>
      <name val="Arial"/>
      <family val="2"/>
    </font>
    <font>
      <strike/>
      <sz val="11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6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0" fillId="2" borderId="0" xfId="0" applyFill="1"/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/>
    <xf numFmtId="0" fontId="7" fillId="2" borderId="0" xfId="0" quotePrefix="1" applyFont="1" applyFill="1"/>
    <xf numFmtId="0" fontId="7" fillId="2" borderId="0" xfId="0" applyFont="1" applyFill="1"/>
    <xf numFmtId="0" fontId="5" fillId="2" borderId="0" xfId="0" applyFont="1" applyFill="1" applyBorder="1"/>
    <xf numFmtId="0" fontId="5" fillId="2" borderId="0" xfId="0" quotePrefix="1" applyFont="1" applyFill="1"/>
    <xf numFmtId="164" fontId="9" fillId="2" borderId="22" xfId="0" quotePrefix="1" applyNumberFormat="1" applyFont="1" applyFill="1" applyBorder="1" applyAlignment="1">
      <alignment horizontal="center" vertical="center" wrapText="1"/>
    </xf>
    <xf numFmtId="0" fontId="7" fillId="3" borderId="3" xfId="0" quotePrefix="1" applyFont="1" applyFill="1" applyBorder="1" applyAlignment="1">
      <alignment horizontal="center" vertical="center" wrapText="1"/>
    </xf>
    <xf numFmtId="6" fontId="5" fillId="0" borderId="4" xfId="0" applyNumberFormat="1" applyFont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5" fillId="2" borderId="4" xfId="2" applyNumberFormat="1" applyFont="1" applyFill="1" applyBorder="1" applyAlignment="1">
      <alignment horizontal="center"/>
    </xf>
    <xf numFmtId="6" fontId="5" fillId="4" borderId="4" xfId="0" applyNumberFormat="1" applyFont="1" applyFill="1" applyBorder="1" applyAlignment="1">
      <alignment horizontal="center"/>
    </xf>
    <xf numFmtId="165" fontId="5" fillId="4" borderId="4" xfId="2" applyNumberFormat="1" applyFont="1" applyFill="1" applyBorder="1" applyAlignment="1">
      <alignment horizontal="center"/>
    </xf>
    <xf numFmtId="6" fontId="5" fillId="0" borderId="9" xfId="0" applyNumberFormat="1" applyFont="1" applyBorder="1" applyAlignment="1">
      <alignment horizontal="center"/>
    </xf>
    <xf numFmtId="165" fontId="5" fillId="0" borderId="9" xfId="2" applyNumberFormat="1" applyFont="1" applyBorder="1" applyAlignment="1">
      <alignment horizontal="center"/>
    </xf>
    <xf numFmtId="165" fontId="5" fillId="2" borderId="9" xfId="2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/>
    <xf numFmtId="0" fontId="5" fillId="2" borderId="11" xfId="0" applyFont="1" applyFill="1" applyBorder="1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9" fontId="5" fillId="2" borderId="0" xfId="0" applyNumberFormat="1" applyFont="1" applyFill="1"/>
    <xf numFmtId="10" fontId="5" fillId="2" borderId="0" xfId="0" applyNumberFormat="1" applyFont="1" applyFill="1"/>
    <xf numFmtId="164" fontId="5" fillId="2" borderId="0" xfId="0" applyNumberFormat="1" applyFont="1" applyFill="1" applyAlignment="1">
      <alignment horizontal="left" vertical="center" indent="2"/>
    </xf>
    <xf numFmtId="0" fontId="5" fillId="2" borderId="0" xfId="0" applyFont="1" applyFill="1" applyAlignment="1">
      <alignment horizontal="center"/>
    </xf>
    <xf numFmtId="0" fontId="5" fillId="0" borderId="0" xfId="0" applyFont="1" applyFill="1"/>
    <xf numFmtId="165" fontId="5" fillId="2" borderId="0" xfId="0" applyNumberFormat="1" applyFont="1" applyFill="1"/>
    <xf numFmtId="0" fontId="10" fillId="2" borderId="0" xfId="0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7" fillId="3" borderId="4" xfId="0" quotePrefix="1" applyFont="1" applyFill="1" applyBorder="1" applyAlignment="1">
      <alignment horizontal="center" vertical="center" wrapText="1"/>
    </xf>
    <xf numFmtId="165" fontId="5" fillId="4" borderId="16" xfId="2" applyNumberFormat="1" applyFont="1" applyFill="1" applyBorder="1" applyAlignment="1">
      <alignment horizontal="center"/>
    </xf>
    <xf numFmtId="0" fontId="7" fillId="0" borderId="0" xfId="0" applyFont="1" applyFill="1"/>
    <xf numFmtId="0" fontId="7" fillId="3" borderId="12" xfId="0" quotePrefix="1" applyFont="1" applyFill="1" applyBorder="1" applyAlignment="1">
      <alignment horizontal="center" vertical="center" wrapText="1"/>
    </xf>
    <xf numFmtId="0" fontId="7" fillId="3" borderId="13" xfId="0" quotePrefix="1" applyFont="1" applyFill="1" applyBorder="1" applyAlignment="1">
      <alignment horizontal="center" vertical="center" wrapText="1"/>
    </xf>
    <xf numFmtId="0" fontId="12" fillId="2" borderId="0" xfId="0" applyFont="1" applyFill="1"/>
    <xf numFmtId="0" fontId="5" fillId="0" borderId="0" xfId="0" applyFont="1" applyBorder="1"/>
    <xf numFmtId="0" fontId="5" fillId="0" borderId="12" xfId="0" applyFont="1" applyBorder="1" applyAlignment="1">
      <alignment horizontal="left" indent="1"/>
    </xf>
    <xf numFmtId="6" fontId="5" fillId="0" borderId="13" xfId="0" quotePrefix="1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left" indent="1"/>
    </xf>
    <xf numFmtId="165" fontId="5" fillId="0" borderId="4" xfId="0" applyNumberFormat="1" applyFont="1" applyFill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5" fillId="2" borderId="4" xfId="0" applyFont="1" applyFill="1" applyBorder="1"/>
    <xf numFmtId="165" fontId="5" fillId="2" borderId="1" xfId="0" applyNumberFormat="1" applyFont="1" applyFill="1" applyBorder="1" applyAlignment="1">
      <alignment horizontal="right" indent="2"/>
    </xf>
    <xf numFmtId="0" fontId="7" fillId="2" borderId="4" xfId="0" applyFont="1" applyFill="1" applyBorder="1"/>
    <xf numFmtId="0" fontId="5" fillId="0" borderId="4" xfId="0" applyFont="1" applyBorder="1"/>
    <xf numFmtId="165" fontId="5" fillId="2" borderId="4" xfId="0" applyNumberFormat="1" applyFont="1" applyFill="1" applyBorder="1" applyAlignment="1">
      <alignment horizontal="right" indent="2"/>
    </xf>
    <xf numFmtId="0" fontId="7" fillId="0" borderId="4" xfId="0" applyFont="1" applyBorder="1"/>
    <xf numFmtId="0" fontId="4" fillId="2" borderId="0" xfId="0" applyFont="1" applyFill="1" applyAlignment="1">
      <alignment horizontal="center"/>
    </xf>
    <xf numFmtId="0" fontId="5" fillId="0" borderId="18" xfId="0" applyFont="1" applyBorder="1" applyAlignment="1">
      <alignment horizontal="left" indent="1"/>
    </xf>
    <xf numFmtId="0" fontId="8" fillId="0" borderId="0" xfId="0" applyFont="1" applyFill="1" applyAlignment="1">
      <alignment horizontal="left"/>
    </xf>
    <xf numFmtId="0" fontId="8" fillId="2" borderId="0" xfId="0" applyFont="1" applyFill="1"/>
    <xf numFmtId="0" fontId="6" fillId="2" borderId="0" xfId="0" applyFont="1" applyFill="1" applyAlignment="1"/>
    <xf numFmtId="0" fontId="6" fillId="2" borderId="0" xfId="0" applyFont="1" applyFill="1" applyBorder="1" applyAlignment="1">
      <alignment horizontal="center" wrapText="1"/>
    </xf>
    <xf numFmtId="6" fontId="5" fillId="0" borderId="14" xfId="0" quotePrefix="1" applyNumberFormat="1" applyFont="1" applyBorder="1" applyAlignment="1">
      <alignment horizontal="center" wrapText="1"/>
    </xf>
    <xf numFmtId="0" fontId="13" fillId="2" borderId="0" xfId="0" applyFont="1" applyFill="1"/>
    <xf numFmtId="0" fontId="13" fillId="0" borderId="0" xfId="0" applyFont="1"/>
    <xf numFmtId="164" fontId="6" fillId="2" borderId="0" xfId="0" applyNumberFormat="1" applyFont="1" applyFill="1" applyAlignment="1">
      <alignment vertical="center"/>
    </xf>
    <xf numFmtId="6" fontId="5" fillId="2" borderId="4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4" borderId="0" xfId="0" quotePrefix="1" applyFont="1" applyFill="1"/>
    <xf numFmtId="0" fontId="5" fillId="4" borderId="0" xfId="0" applyFont="1" applyFill="1"/>
    <xf numFmtId="6" fontId="5" fillId="4" borderId="9" xfId="0" applyNumberFormat="1" applyFont="1" applyFill="1" applyBorder="1" applyAlignment="1">
      <alignment horizontal="center"/>
    </xf>
    <xf numFmtId="165" fontId="5" fillId="4" borderId="9" xfId="2" applyNumberFormat="1" applyFont="1" applyFill="1" applyBorder="1" applyAlignment="1">
      <alignment horizontal="center"/>
    </xf>
    <xf numFmtId="165" fontId="5" fillId="2" borderId="16" xfId="2" applyNumberFormat="1" applyFont="1" applyFill="1" applyBorder="1" applyAlignment="1">
      <alignment horizontal="center"/>
    </xf>
    <xf numFmtId="0" fontId="7" fillId="3" borderId="14" xfId="0" quotePrefix="1" applyFont="1" applyFill="1" applyBorder="1" applyAlignment="1">
      <alignment horizontal="center" vertical="center" wrapText="1"/>
    </xf>
    <xf numFmtId="165" fontId="5" fillId="2" borderId="36" xfId="2" applyNumberFormat="1" applyFont="1" applyFill="1" applyBorder="1" applyAlignment="1">
      <alignment horizontal="center"/>
    </xf>
    <xf numFmtId="165" fontId="5" fillId="2" borderId="37" xfId="2" applyNumberFormat="1" applyFont="1" applyFill="1" applyBorder="1" applyAlignment="1">
      <alignment horizontal="center"/>
    </xf>
    <xf numFmtId="166" fontId="7" fillId="0" borderId="38" xfId="2" applyNumberFormat="1" applyFont="1" applyBorder="1" applyAlignment="1">
      <alignment horizontal="left"/>
    </xf>
    <xf numFmtId="6" fontId="7" fillId="0" borderId="39" xfId="0" applyNumberFormat="1" applyFont="1" applyBorder="1" applyAlignment="1">
      <alignment horizontal="center"/>
    </xf>
    <xf numFmtId="165" fontId="7" fillId="0" borderId="39" xfId="0" applyNumberFormat="1" applyFont="1" applyBorder="1" applyAlignment="1">
      <alignment horizontal="center"/>
    </xf>
    <xf numFmtId="165" fontId="7" fillId="2" borderId="40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left" vertical="center"/>
    </xf>
    <xf numFmtId="0" fontId="11" fillId="2" borderId="25" xfId="0" applyFont="1" applyFill="1" applyBorder="1" applyAlignment="1">
      <alignment vertical="top" wrapText="1"/>
    </xf>
    <xf numFmtId="165" fontId="5" fillId="0" borderId="1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 indent="1"/>
    </xf>
    <xf numFmtId="165" fontId="5" fillId="2" borderId="4" xfId="0" applyNumberFormat="1" applyFont="1" applyFill="1" applyBorder="1" applyAlignment="1">
      <alignment horizontal="center"/>
    </xf>
    <xf numFmtId="165" fontId="5" fillId="2" borderId="4" xfId="1" applyNumberFormat="1" applyFont="1" applyFill="1" applyBorder="1" applyAlignment="1">
      <alignment horizontal="center"/>
    </xf>
    <xf numFmtId="165" fontId="5" fillId="2" borderId="16" xfId="1" applyNumberFormat="1" applyFont="1" applyFill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165" fontId="7" fillId="2" borderId="5" xfId="0" applyNumberFormat="1" applyFont="1" applyFill="1" applyBorder="1" applyAlignment="1">
      <alignment horizontal="right" indent="2"/>
    </xf>
    <xf numFmtId="165" fontId="7" fillId="0" borderId="5" xfId="0" applyNumberFormat="1" applyFont="1" applyBorder="1" applyAlignment="1">
      <alignment horizontal="right" indent="2"/>
    </xf>
    <xf numFmtId="0" fontId="7" fillId="3" borderId="22" xfId="0" quotePrefix="1" applyFont="1" applyFill="1" applyBorder="1" applyAlignment="1">
      <alignment horizontal="center" vertical="center" wrapText="1"/>
    </xf>
    <xf numFmtId="0" fontId="7" fillId="3" borderId="23" xfId="0" quotePrefix="1" applyFont="1" applyFill="1" applyBorder="1" applyAlignment="1">
      <alignment horizontal="center" vertical="center" wrapText="1"/>
    </xf>
    <xf numFmtId="6" fontId="5" fillId="4" borderId="6" xfId="0" applyNumberFormat="1" applyFont="1" applyFill="1" applyBorder="1" applyAlignment="1">
      <alignment horizontal="center"/>
    </xf>
    <xf numFmtId="165" fontId="5" fillId="2" borderId="17" xfId="2" applyNumberFormat="1" applyFont="1" applyFill="1" applyBorder="1" applyAlignment="1">
      <alignment horizontal="center"/>
    </xf>
    <xf numFmtId="165" fontId="5" fillId="4" borderId="17" xfId="2" applyNumberFormat="1" applyFont="1" applyFill="1" applyBorder="1" applyAlignment="1">
      <alignment horizontal="center"/>
    </xf>
    <xf numFmtId="0" fontId="7" fillId="3" borderId="16" xfId="0" quotePrefix="1" applyFont="1" applyFill="1" applyBorder="1" applyAlignment="1">
      <alignment horizontal="center" vertical="center" wrapText="1"/>
    </xf>
    <xf numFmtId="164" fontId="13" fillId="2" borderId="0" xfId="0" applyNumberFormat="1" applyFont="1" applyFill="1" applyAlignment="1">
      <alignment horizontal="left" vertical="center" indent="2"/>
    </xf>
    <xf numFmtId="6" fontId="5" fillId="2" borderId="9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right" indent="2"/>
    </xf>
    <xf numFmtId="165" fontId="7" fillId="2" borderId="3" xfId="0" applyNumberFormat="1" applyFont="1" applyFill="1" applyBorder="1" applyAlignment="1">
      <alignment horizontal="right" indent="2"/>
    </xf>
    <xf numFmtId="5" fontId="18" fillId="0" borderId="4" xfId="1" applyNumberFormat="1" applyFont="1" applyFill="1" applyBorder="1" applyAlignment="1">
      <alignment horizontal="center"/>
    </xf>
    <xf numFmtId="5" fontId="18" fillId="0" borderId="16" xfId="1" applyNumberFormat="1" applyFont="1" applyFill="1" applyBorder="1" applyAlignment="1">
      <alignment horizontal="center"/>
    </xf>
    <xf numFmtId="6" fontId="18" fillId="0" borderId="4" xfId="0" applyNumberFormat="1" applyFont="1" applyBorder="1" applyAlignment="1">
      <alignment horizontal="center"/>
    </xf>
    <xf numFmtId="165" fontId="18" fillId="0" borderId="4" xfId="2" applyNumberFormat="1" applyFont="1" applyBorder="1" applyAlignment="1">
      <alignment horizontal="center"/>
    </xf>
    <xf numFmtId="165" fontId="18" fillId="2" borderId="4" xfId="2" applyNumberFormat="1" applyFont="1" applyFill="1" applyBorder="1" applyAlignment="1">
      <alignment horizontal="center"/>
    </xf>
    <xf numFmtId="165" fontId="18" fillId="2" borderId="16" xfId="2" applyNumberFormat="1" applyFont="1" applyFill="1" applyBorder="1" applyAlignment="1">
      <alignment horizontal="center"/>
    </xf>
    <xf numFmtId="6" fontId="12" fillId="0" borderId="6" xfId="0" quotePrefix="1" applyNumberFormat="1" applyFont="1" applyBorder="1" applyAlignment="1">
      <alignment horizontal="center" wrapText="1"/>
    </xf>
    <xf numFmtId="6" fontId="12" fillId="0" borderId="4" xfId="0" quotePrefix="1" applyNumberFormat="1" applyFont="1" applyBorder="1" applyAlignment="1">
      <alignment horizontal="center" wrapText="1"/>
    </xf>
    <xf numFmtId="6" fontId="12" fillId="0" borderId="16" xfId="0" quotePrefix="1" applyNumberFormat="1" applyFont="1" applyBorder="1" applyAlignment="1">
      <alignment horizontal="center" wrapText="1"/>
    </xf>
    <xf numFmtId="6" fontId="12" fillId="0" borderId="6" xfId="0" applyNumberFormat="1" applyFont="1" applyBorder="1" applyAlignment="1">
      <alignment horizontal="center"/>
    </xf>
    <xf numFmtId="165" fontId="12" fillId="0" borderId="4" xfId="2" applyNumberFormat="1" applyFont="1" applyBorder="1" applyAlignment="1">
      <alignment horizontal="center"/>
    </xf>
    <xf numFmtId="165" fontId="12" fillId="2" borderId="4" xfId="2" applyNumberFormat="1" applyFont="1" applyFill="1" applyBorder="1" applyAlignment="1">
      <alignment horizontal="center"/>
    </xf>
    <xf numFmtId="165" fontId="12" fillId="2" borderId="16" xfId="2" applyNumberFormat="1" applyFont="1" applyFill="1" applyBorder="1" applyAlignment="1">
      <alignment horizontal="center"/>
    </xf>
    <xf numFmtId="6" fontId="12" fillId="2" borderId="18" xfId="0" applyNumberFormat="1" applyFont="1" applyFill="1" applyBorder="1" applyAlignment="1">
      <alignment horizontal="center"/>
    </xf>
    <xf numFmtId="165" fontId="12" fillId="2" borderId="9" xfId="2" applyNumberFormat="1" applyFont="1" applyFill="1" applyBorder="1" applyAlignment="1">
      <alignment horizontal="center"/>
    </xf>
    <xf numFmtId="165" fontId="12" fillId="2" borderId="17" xfId="2" applyNumberFormat="1" applyFont="1" applyFill="1" applyBorder="1" applyAlignment="1">
      <alignment horizontal="center"/>
    </xf>
    <xf numFmtId="6" fontId="12" fillId="0" borderId="4" xfId="0" applyNumberFormat="1" applyFont="1" applyBorder="1" applyAlignment="1">
      <alignment horizontal="center"/>
    </xf>
    <xf numFmtId="6" fontId="5" fillId="0" borderId="9" xfId="0" applyNumberFormat="1" applyFont="1" applyFill="1" applyBorder="1" applyAlignment="1">
      <alignment horizontal="center"/>
    </xf>
    <xf numFmtId="165" fontId="5" fillId="0" borderId="9" xfId="2" applyNumberFormat="1" applyFont="1" applyFill="1" applyBorder="1" applyAlignment="1">
      <alignment horizontal="center"/>
    </xf>
    <xf numFmtId="165" fontId="5" fillId="0" borderId="17" xfId="2" applyNumberFormat="1" applyFont="1" applyFill="1" applyBorder="1" applyAlignment="1">
      <alignment horizontal="center"/>
    </xf>
    <xf numFmtId="6" fontId="5" fillId="0" borderId="4" xfId="0" quotePrefix="1" applyNumberFormat="1" applyFont="1" applyBorder="1" applyAlignment="1">
      <alignment horizontal="center" wrapText="1"/>
    </xf>
    <xf numFmtId="6" fontId="18" fillId="4" borderId="4" xfId="0" applyNumberFormat="1" applyFont="1" applyFill="1" applyBorder="1" applyAlignment="1">
      <alignment horizontal="center"/>
    </xf>
    <xf numFmtId="165" fontId="18" fillId="4" borderId="4" xfId="2" applyNumberFormat="1" applyFont="1" applyFill="1" applyBorder="1" applyAlignment="1">
      <alignment horizontal="center"/>
    </xf>
    <xf numFmtId="165" fontId="18" fillId="4" borderId="16" xfId="2" applyNumberFormat="1" applyFont="1" applyFill="1" applyBorder="1" applyAlignment="1">
      <alignment horizontal="center"/>
    </xf>
    <xf numFmtId="6" fontId="18" fillId="2" borderId="4" xfId="0" applyNumberFormat="1" applyFont="1" applyFill="1" applyBorder="1" applyAlignment="1">
      <alignment horizontal="center"/>
    </xf>
    <xf numFmtId="6" fontId="5" fillId="2" borderId="36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4" fontId="8" fillId="2" borderId="24" xfId="0" quotePrefix="1" applyNumberFormat="1" applyFont="1" applyFill="1" applyBorder="1" applyAlignment="1">
      <alignment horizontal="center" vertical="center"/>
    </xf>
    <xf numFmtId="164" fontId="8" fillId="2" borderId="25" xfId="0" quotePrefix="1" applyNumberFormat="1" applyFont="1" applyFill="1" applyBorder="1" applyAlignment="1">
      <alignment horizontal="center" vertical="center"/>
    </xf>
    <xf numFmtId="164" fontId="8" fillId="2" borderId="26" xfId="0" quotePrefix="1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166" fontId="5" fillId="0" borderId="6" xfId="2" applyNumberFormat="1" applyFont="1" applyBorder="1" applyAlignment="1">
      <alignment horizontal="left" vertical="top" indent="2"/>
    </xf>
    <xf numFmtId="166" fontId="5" fillId="0" borderId="4" xfId="2" applyNumberFormat="1" applyFont="1" applyBorder="1" applyAlignment="1">
      <alignment horizontal="left" vertical="top" indent="2"/>
    </xf>
    <xf numFmtId="166" fontId="5" fillId="2" borderId="6" xfId="2" applyNumberFormat="1" applyFont="1" applyFill="1" applyBorder="1" applyAlignment="1">
      <alignment horizontal="left" vertical="top" indent="2"/>
    </xf>
    <xf numFmtId="166" fontId="5" fillId="2" borderId="4" xfId="2" applyNumberFormat="1" applyFont="1" applyFill="1" applyBorder="1" applyAlignment="1">
      <alignment horizontal="left" vertical="top" indent="2"/>
    </xf>
    <xf numFmtId="166" fontId="5" fillId="0" borderId="35" xfId="2" applyNumberFormat="1" applyFont="1" applyBorder="1" applyAlignment="1">
      <alignment horizontal="left" vertical="top" indent="2"/>
    </xf>
    <xf numFmtId="166" fontId="5" fillId="0" borderId="36" xfId="2" applyNumberFormat="1" applyFont="1" applyBorder="1" applyAlignment="1">
      <alignment horizontal="left" vertical="top" indent="2"/>
    </xf>
    <xf numFmtId="0" fontId="6" fillId="2" borderId="0" xfId="0" applyFont="1" applyFill="1" applyAlignment="1">
      <alignment horizontal="left"/>
    </xf>
    <xf numFmtId="0" fontId="7" fillId="3" borderId="1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 indent="2"/>
    </xf>
    <xf numFmtId="0" fontId="18" fillId="0" borderId="1" xfId="0" applyFont="1" applyBorder="1" applyAlignment="1">
      <alignment horizontal="left" indent="2"/>
    </xf>
    <xf numFmtId="0" fontId="18" fillId="0" borderId="6" xfId="0" applyFont="1" applyBorder="1" applyAlignment="1">
      <alignment horizontal="left" vertical="center" indent="2"/>
    </xf>
    <xf numFmtId="0" fontId="18" fillId="0" borderId="1" xfId="0" applyFont="1" applyBorder="1" applyAlignment="1">
      <alignment horizontal="left" vertical="center" indent="2"/>
    </xf>
    <xf numFmtId="0" fontId="7" fillId="3" borderId="2" xfId="0" quotePrefix="1" applyFont="1" applyFill="1" applyBorder="1" applyAlignment="1">
      <alignment horizontal="center" vertical="center" wrapText="1"/>
    </xf>
    <xf numFmtId="0" fontId="7" fillId="3" borderId="34" xfId="0" quotePrefix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indent="2"/>
    </xf>
    <xf numFmtId="0" fontId="5" fillId="4" borderId="1" xfId="0" applyFont="1" applyFill="1" applyBorder="1" applyAlignment="1">
      <alignment horizontal="left" indent="2"/>
    </xf>
    <xf numFmtId="0" fontId="5" fillId="2" borderId="6" xfId="0" applyFont="1" applyFill="1" applyBorder="1" applyAlignment="1">
      <alignment horizontal="left" indent="2"/>
    </xf>
    <xf numFmtId="0" fontId="5" fillId="2" borderId="1" xfId="0" applyFont="1" applyFill="1" applyBorder="1" applyAlignment="1">
      <alignment horizontal="left" indent="2"/>
    </xf>
    <xf numFmtId="0" fontId="5" fillId="2" borderId="18" xfId="0" applyFont="1" applyFill="1" applyBorder="1" applyAlignment="1">
      <alignment horizontal="left" indent="2"/>
    </xf>
    <xf numFmtId="0" fontId="5" fillId="2" borderId="33" xfId="0" applyFont="1" applyFill="1" applyBorder="1" applyAlignment="1">
      <alignment horizontal="left" indent="2"/>
    </xf>
    <xf numFmtId="0" fontId="5" fillId="0" borderId="18" xfId="0" applyFont="1" applyFill="1" applyBorder="1" applyAlignment="1">
      <alignment horizontal="left" indent="2"/>
    </xf>
    <xf numFmtId="0" fontId="5" fillId="0" borderId="33" xfId="0" applyFont="1" applyFill="1" applyBorder="1" applyAlignment="1">
      <alignment horizontal="left" indent="2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left" indent="2"/>
    </xf>
    <xf numFmtId="0" fontId="18" fillId="4" borderId="6" xfId="0" applyFont="1" applyFill="1" applyBorder="1" applyAlignment="1">
      <alignment horizontal="left" indent="2"/>
    </xf>
    <xf numFmtId="0" fontId="18" fillId="4" borderId="1" xfId="0" applyFont="1" applyFill="1" applyBorder="1" applyAlignment="1">
      <alignment horizontal="left" indent="2"/>
    </xf>
    <xf numFmtId="0" fontId="5" fillId="4" borderId="8" xfId="0" applyFont="1" applyFill="1" applyBorder="1" applyAlignment="1">
      <alignment horizontal="left" vertical="center" wrapText="1" indent="2"/>
    </xf>
    <xf numFmtId="0" fontId="5" fillId="4" borderId="41" xfId="0" applyFont="1" applyFill="1" applyBorder="1" applyAlignment="1">
      <alignment horizontal="left" vertical="center" wrapText="1" indent="2"/>
    </xf>
    <xf numFmtId="0" fontId="18" fillId="2" borderId="6" xfId="0" applyFont="1" applyFill="1" applyBorder="1" applyAlignment="1">
      <alignment horizontal="left" indent="2"/>
    </xf>
    <xf numFmtId="0" fontId="18" fillId="2" borderId="1" xfId="0" applyFont="1" applyFill="1" applyBorder="1" applyAlignment="1">
      <alignment horizontal="left" indent="2"/>
    </xf>
    <xf numFmtId="0" fontId="5" fillId="0" borderId="8" xfId="0" applyFont="1" applyBorder="1" applyAlignment="1">
      <alignment horizontal="left" indent="2"/>
    </xf>
    <xf numFmtId="0" fontId="5" fillId="0" borderId="41" xfId="0" applyFont="1" applyBorder="1" applyAlignment="1">
      <alignment horizontal="left" indent="2"/>
    </xf>
    <xf numFmtId="0" fontId="6" fillId="2" borderId="0" xfId="0" quotePrefix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5" fillId="0" borderId="6" xfId="0" applyFont="1" applyBorder="1" applyAlignment="1">
      <alignment horizontal="left" indent="2"/>
    </xf>
    <xf numFmtId="0" fontId="5" fillId="0" borderId="1" xfId="0" applyFont="1" applyBorder="1" applyAlignment="1">
      <alignment horizontal="left" indent="2"/>
    </xf>
    <xf numFmtId="0" fontId="18" fillId="0" borderId="6" xfId="0" quotePrefix="1" applyFont="1" applyBorder="1" applyAlignment="1">
      <alignment horizontal="left" vertical="center" wrapText="1" indent="2"/>
    </xf>
    <xf numFmtId="0" fontId="18" fillId="0" borderId="1" xfId="0" quotePrefix="1" applyFont="1" applyBorder="1" applyAlignment="1">
      <alignment horizontal="left" vertical="center" wrapText="1" indent="2"/>
    </xf>
    <xf numFmtId="0" fontId="18" fillId="0" borderId="15" xfId="0" applyFont="1" applyBorder="1" applyAlignment="1">
      <alignment horizontal="left" vertical="center" wrapText="1" indent="2"/>
    </xf>
    <xf numFmtId="0" fontId="18" fillId="0" borderId="42" xfId="0" applyFont="1" applyBorder="1" applyAlignment="1">
      <alignment horizontal="left" vertical="center" wrapText="1" indent="2"/>
    </xf>
    <xf numFmtId="165" fontId="5" fillId="2" borderId="19" xfId="0" applyNumberFormat="1" applyFont="1" applyFill="1" applyBorder="1" applyAlignment="1">
      <alignment horizontal="center" vertical="center" wrapText="1"/>
    </xf>
    <xf numFmtId="165" fontId="5" fillId="2" borderId="20" xfId="0" applyNumberFormat="1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>
      <alignment horizontal="center" vertical="center" wrapText="1"/>
    </xf>
    <xf numFmtId="165" fontId="5" fillId="2" borderId="29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center" vertical="center" wrapText="1"/>
    </xf>
    <xf numFmtId="165" fontId="5" fillId="2" borderId="27" xfId="0" applyNumberFormat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left" vertical="center" wrapText="1" indent="2"/>
    </xf>
    <xf numFmtId="0" fontId="5" fillId="2" borderId="1" xfId="0" quotePrefix="1" applyFont="1" applyFill="1" applyBorder="1" applyAlignment="1">
      <alignment horizontal="left" vertical="center" wrapText="1" indent="2"/>
    </xf>
    <xf numFmtId="0" fontId="5" fillId="0" borderId="6" xfId="0" quotePrefix="1" applyFont="1" applyBorder="1" applyAlignment="1">
      <alignment horizontal="left" vertical="center" wrapText="1" indent="2"/>
    </xf>
    <xf numFmtId="0" fontId="5" fillId="0" borderId="1" xfId="0" quotePrefix="1" applyFont="1" applyBorder="1" applyAlignment="1">
      <alignment horizontal="left" vertical="center" wrapText="1" indent="2"/>
    </xf>
    <xf numFmtId="0" fontId="10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indent="2"/>
    </xf>
    <xf numFmtId="0" fontId="5" fillId="4" borderId="1" xfId="0" applyFont="1" applyFill="1" applyBorder="1" applyAlignment="1">
      <alignment horizontal="left" vertical="center" indent="2"/>
    </xf>
    <xf numFmtId="0" fontId="18" fillId="2" borderId="18" xfId="0" applyFont="1" applyFill="1" applyBorder="1" applyAlignment="1">
      <alignment horizontal="left" vertical="center" indent="2"/>
    </xf>
    <xf numFmtId="0" fontId="18" fillId="2" borderId="33" xfId="0" applyFont="1" applyFill="1" applyBorder="1" applyAlignment="1">
      <alignment horizontal="left" vertical="center" indent="2"/>
    </xf>
    <xf numFmtId="0" fontId="11" fillId="2" borderId="0" xfId="0" applyFont="1" applyFill="1" applyAlignment="1">
      <alignment horizontal="center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579120</xdr:colOff>
      <xdr:row>0</xdr:row>
      <xdr:rowOff>30480</xdr:rowOff>
    </xdr:from>
    <xdr:to>
      <xdr:col>9</xdr:col>
      <xdr:colOff>975360</xdr:colOff>
      <xdr:row>5</xdr:row>
      <xdr:rowOff>15569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6160" y="30480"/>
          <a:ext cx="1371600" cy="95854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tabSelected="1" topLeftCell="A82" zoomScaleNormal="100" workbookViewId="0">
      <selection activeCell="D96" sqref="D96"/>
    </sheetView>
  </sheetViews>
  <sheetFormatPr defaultRowHeight="14.6" x14ac:dyDescent="0.4"/>
  <cols>
    <col min="1" max="1" width="4.07421875" style="1" customWidth="1"/>
    <col min="2" max="2" width="22.07421875" customWidth="1"/>
    <col min="3" max="3" width="15.69140625" customWidth="1"/>
    <col min="4" max="4" width="16.4609375" customWidth="1"/>
    <col min="5" max="9" width="14.23046875" customWidth="1"/>
    <col min="10" max="10" width="14.4609375" customWidth="1"/>
    <col min="11" max="11" width="4.07421875" style="1" customWidth="1"/>
  </cols>
  <sheetData>
    <row r="1" spans="1:11" s="1" customFormat="1" x14ac:dyDescent="0.4">
      <c r="C1" s="157" t="s">
        <v>48</v>
      </c>
      <c r="D1" s="158"/>
      <c r="E1" s="158"/>
      <c r="F1" s="158"/>
      <c r="G1" s="158"/>
      <c r="H1" s="158"/>
      <c r="I1" s="158"/>
    </row>
    <row r="2" spans="1:11" s="1" customFormat="1" x14ac:dyDescent="0.4">
      <c r="C2" s="157"/>
      <c r="D2" s="158"/>
      <c r="E2" s="158"/>
      <c r="F2" s="158"/>
      <c r="G2" s="158"/>
      <c r="H2" s="158"/>
      <c r="I2" s="158"/>
    </row>
    <row r="3" spans="1:11" s="1" customFormat="1" x14ac:dyDescent="0.4">
      <c r="C3" s="158"/>
      <c r="D3" s="158"/>
      <c r="E3" s="158"/>
      <c r="F3" s="158"/>
      <c r="G3" s="158"/>
      <c r="H3" s="158"/>
      <c r="I3" s="158"/>
    </row>
    <row r="4" spans="1:11" ht="16.95" customHeight="1" x14ac:dyDescent="0.4">
      <c r="B4" s="1"/>
      <c r="C4" s="1"/>
      <c r="D4" s="1"/>
      <c r="E4" s="1"/>
      <c r="F4" s="1"/>
      <c r="G4" s="1"/>
      <c r="H4" s="1"/>
      <c r="I4" s="1"/>
      <c r="J4" s="1"/>
    </row>
    <row r="5" spans="1:11" s="2" customFormat="1" ht="16.95" customHeight="1" x14ac:dyDescent="0.4">
      <c r="A5" s="171" t="s">
        <v>116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1" s="2" customFormat="1" ht="16.95" customHeight="1" x14ac:dyDescent="0.4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s="2" customFormat="1" ht="17.600000000000001" x14ac:dyDescent="0.4">
      <c r="A7" s="3"/>
      <c r="B7" s="4" t="s">
        <v>0</v>
      </c>
      <c r="C7" s="3"/>
      <c r="D7" s="3"/>
      <c r="E7" s="3"/>
      <c r="F7" s="3"/>
      <c r="G7" s="3"/>
      <c r="H7" s="3"/>
      <c r="I7" s="3"/>
      <c r="J7" s="3"/>
      <c r="K7" s="3"/>
    </row>
    <row r="8" spans="1:11" s="2" customFormat="1" ht="14.15" x14ac:dyDescent="0.35">
      <c r="A8" s="3"/>
      <c r="B8" s="5" t="s">
        <v>1</v>
      </c>
      <c r="C8" s="6"/>
      <c r="D8" s="3"/>
      <c r="E8" s="3"/>
      <c r="F8" s="3"/>
      <c r="G8" s="3"/>
      <c r="H8" s="3"/>
      <c r="I8" s="3"/>
      <c r="J8" s="3"/>
      <c r="K8" s="3"/>
    </row>
    <row r="9" spans="1:11" s="2" customFormat="1" ht="14.15" x14ac:dyDescent="0.35">
      <c r="A9" s="3"/>
      <c r="B9" s="5" t="s">
        <v>57</v>
      </c>
      <c r="C9" s="6"/>
      <c r="D9" s="3"/>
      <c r="E9" s="3"/>
      <c r="F9" s="3"/>
      <c r="G9" s="3"/>
      <c r="H9" s="3"/>
      <c r="I9" s="3"/>
      <c r="J9" s="3"/>
      <c r="K9" s="3"/>
    </row>
    <row r="10" spans="1:11" s="2" customFormat="1" ht="14.15" x14ac:dyDescent="0.35">
      <c r="A10" s="3"/>
      <c r="B10" s="5" t="s">
        <v>58</v>
      </c>
      <c r="C10" s="6"/>
      <c r="D10" s="3"/>
      <c r="E10" s="3"/>
      <c r="F10" s="3"/>
      <c r="G10" s="3"/>
      <c r="H10" s="3"/>
      <c r="I10" s="3"/>
      <c r="J10" s="3"/>
      <c r="K10" s="3"/>
    </row>
    <row r="11" spans="1:11" s="2" customFormat="1" ht="14.15" x14ac:dyDescent="0.35">
      <c r="A11" s="3"/>
      <c r="B11" s="5" t="s">
        <v>59</v>
      </c>
      <c r="C11" s="6"/>
      <c r="D11" s="3"/>
      <c r="E11" s="3"/>
      <c r="F11" s="3"/>
      <c r="G11" s="3"/>
      <c r="H11" s="3"/>
      <c r="I11" s="3"/>
      <c r="J11" s="3"/>
      <c r="K11" s="3"/>
    </row>
    <row r="12" spans="1:11" s="2" customFormat="1" thickBot="1" x14ac:dyDescent="0.4">
      <c r="A12" s="3"/>
      <c r="B12" s="6" t="s">
        <v>2</v>
      </c>
      <c r="C12" s="6"/>
      <c r="D12" s="3"/>
      <c r="E12" s="7"/>
      <c r="F12" s="3"/>
      <c r="G12" s="3"/>
      <c r="H12" s="3"/>
      <c r="I12" s="3"/>
      <c r="J12" s="3"/>
      <c r="K12" s="3"/>
    </row>
    <row r="13" spans="1:11" s="2" customFormat="1" ht="20.399999999999999" customHeight="1" x14ac:dyDescent="0.35">
      <c r="A13" s="3"/>
      <c r="B13" s="65" t="s">
        <v>60</v>
      </c>
      <c r="C13" s="66"/>
      <c r="D13" s="128" t="s">
        <v>47</v>
      </c>
      <c r="E13" s="129"/>
      <c r="F13" s="129"/>
      <c r="G13" s="129"/>
      <c r="H13" s="129"/>
      <c r="I13" s="130"/>
      <c r="J13" s="3"/>
    </row>
    <row r="14" spans="1:11" s="2" customFormat="1" ht="20.399999999999999" customHeight="1" thickBot="1" x14ac:dyDescent="0.4">
      <c r="A14" s="3"/>
      <c r="B14" s="8"/>
      <c r="C14" s="3"/>
      <c r="D14" s="9" t="s">
        <v>4</v>
      </c>
      <c r="E14" s="131" t="s">
        <v>39</v>
      </c>
      <c r="F14" s="132"/>
      <c r="G14" s="132"/>
      <c r="H14" s="132"/>
      <c r="I14" s="133"/>
      <c r="J14" s="3"/>
    </row>
    <row r="15" spans="1:11" s="2" customFormat="1" ht="51" customHeight="1" x14ac:dyDescent="0.35">
      <c r="A15" s="3"/>
      <c r="B15" s="159" t="s">
        <v>3</v>
      </c>
      <c r="C15" s="160"/>
      <c r="D15" s="33" t="s">
        <v>37</v>
      </c>
      <c r="E15" s="10" t="s">
        <v>36</v>
      </c>
      <c r="F15" s="10" t="s">
        <v>5</v>
      </c>
      <c r="G15" s="10" t="s">
        <v>6</v>
      </c>
      <c r="H15" s="10" t="s">
        <v>7</v>
      </c>
      <c r="I15" s="89" t="s">
        <v>8</v>
      </c>
      <c r="J15" s="3"/>
    </row>
    <row r="16" spans="1:11" s="2" customFormat="1" ht="17.399999999999999" customHeight="1" x14ac:dyDescent="0.35">
      <c r="A16" s="3"/>
      <c r="B16" s="143" t="s">
        <v>9</v>
      </c>
      <c r="C16" s="161"/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9">
        <v>0</v>
      </c>
      <c r="J16" s="3"/>
    </row>
    <row r="17" spans="1:11" s="2" customFormat="1" ht="17.399999999999999" customHeight="1" x14ac:dyDescent="0.35">
      <c r="A17" s="3"/>
      <c r="B17" s="162" t="s">
        <v>10</v>
      </c>
      <c r="C17" s="163"/>
      <c r="D17" s="119">
        <v>100</v>
      </c>
      <c r="E17" s="120">
        <v>200</v>
      </c>
      <c r="F17" s="120">
        <v>280</v>
      </c>
      <c r="G17" s="120">
        <v>325</v>
      </c>
      <c r="H17" s="120">
        <v>455</v>
      </c>
      <c r="I17" s="121">
        <v>540</v>
      </c>
      <c r="J17" s="3"/>
    </row>
    <row r="18" spans="1:11" s="2" customFormat="1" ht="17.399999999999999" customHeight="1" x14ac:dyDescent="0.35">
      <c r="A18" s="3"/>
      <c r="B18" s="143" t="s">
        <v>11</v>
      </c>
      <c r="C18" s="144"/>
      <c r="D18" s="100">
        <v>200</v>
      </c>
      <c r="E18" s="101">
        <v>400</v>
      </c>
      <c r="F18" s="101">
        <v>560</v>
      </c>
      <c r="G18" s="101">
        <v>700</v>
      </c>
      <c r="H18" s="102">
        <v>910</v>
      </c>
      <c r="I18" s="103">
        <v>1080</v>
      </c>
      <c r="J18" s="3"/>
    </row>
    <row r="19" spans="1:11" s="2" customFormat="1" ht="17.399999999999999" customHeight="1" x14ac:dyDescent="0.35">
      <c r="A19" s="3"/>
      <c r="B19" s="166" t="s">
        <v>12</v>
      </c>
      <c r="C19" s="167"/>
      <c r="D19" s="122">
        <v>300</v>
      </c>
      <c r="E19" s="102">
        <v>600</v>
      </c>
      <c r="F19" s="102">
        <v>850</v>
      </c>
      <c r="G19" s="102">
        <v>1000</v>
      </c>
      <c r="H19" s="102">
        <v>1375</v>
      </c>
      <c r="I19" s="103">
        <v>1625</v>
      </c>
      <c r="J19" s="3"/>
    </row>
    <row r="20" spans="1:11" s="2" customFormat="1" ht="17.399999999999999" customHeight="1" x14ac:dyDescent="0.35">
      <c r="A20" s="3"/>
      <c r="B20" s="172" t="s">
        <v>13</v>
      </c>
      <c r="C20" s="173"/>
      <c r="D20" s="11">
        <v>400</v>
      </c>
      <c r="E20" s="12">
        <v>800</v>
      </c>
      <c r="F20" s="12">
        <v>1130</v>
      </c>
      <c r="G20" s="12">
        <v>1325</v>
      </c>
      <c r="H20" s="13">
        <v>1830</v>
      </c>
      <c r="I20" s="69">
        <v>2165</v>
      </c>
      <c r="J20" s="3"/>
    </row>
    <row r="21" spans="1:11" s="2" customFormat="1" ht="17.399999999999999" customHeight="1" thickBot="1" x14ac:dyDescent="0.4">
      <c r="A21" s="3"/>
      <c r="B21" s="168" t="s">
        <v>38</v>
      </c>
      <c r="C21" s="169"/>
      <c r="D21" s="16">
        <v>500</v>
      </c>
      <c r="E21" s="17">
        <v>1000</v>
      </c>
      <c r="F21" s="17">
        <v>1410</v>
      </c>
      <c r="G21" s="17">
        <v>1700</v>
      </c>
      <c r="H21" s="18">
        <v>2290</v>
      </c>
      <c r="I21" s="91">
        <v>2705</v>
      </c>
      <c r="J21" s="3"/>
    </row>
    <row r="22" spans="1:11" s="2" customFormat="1" ht="14.15" x14ac:dyDescent="0.35">
      <c r="A22" s="3"/>
      <c r="B22" s="19"/>
      <c r="C22" s="19"/>
      <c r="D22" s="3"/>
      <c r="E22" s="3"/>
      <c r="F22" s="20"/>
      <c r="G22" s="20"/>
      <c r="H22" s="20"/>
      <c r="I22" s="20"/>
      <c r="J22" s="3"/>
      <c r="K22" s="3"/>
    </row>
    <row r="23" spans="1:11" s="2" customFormat="1" ht="17.600000000000001" x14ac:dyDescent="0.4">
      <c r="A23" s="3"/>
      <c r="B23" s="170" t="s">
        <v>14</v>
      </c>
      <c r="C23" s="170"/>
      <c r="D23" s="3"/>
      <c r="E23" s="3"/>
      <c r="F23" s="20"/>
      <c r="G23" s="20"/>
      <c r="H23" s="20"/>
      <c r="I23" s="20"/>
      <c r="J23" s="3"/>
      <c r="K23" s="3"/>
    </row>
    <row r="24" spans="1:11" s="2" customFormat="1" ht="14.15" x14ac:dyDescent="0.35">
      <c r="A24" s="3"/>
      <c r="B24" s="6" t="s">
        <v>53</v>
      </c>
      <c r="C24" s="6"/>
      <c r="D24" s="3"/>
      <c r="E24" s="3"/>
      <c r="F24" s="20"/>
      <c r="G24" s="20"/>
      <c r="H24" s="20"/>
      <c r="I24" s="20"/>
      <c r="J24" s="3"/>
      <c r="K24" s="3"/>
    </row>
    <row r="25" spans="1:11" s="2" customFormat="1" ht="14.15" x14ac:dyDescent="0.35">
      <c r="A25" s="3"/>
      <c r="B25" s="6" t="s">
        <v>92</v>
      </c>
      <c r="C25" s="6"/>
      <c r="D25" s="3"/>
      <c r="E25" s="3"/>
      <c r="F25" s="20"/>
      <c r="G25" s="20"/>
      <c r="H25" s="20"/>
      <c r="I25" s="20"/>
      <c r="J25" s="3"/>
      <c r="K25" s="3"/>
    </row>
    <row r="26" spans="1:11" s="2" customFormat="1" ht="14.15" x14ac:dyDescent="0.35">
      <c r="A26" s="3"/>
      <c r="B26" s="6" t="s">
        <v>61</v>
      </c>
      <c r="C26" s="6"/>
      <c r="D26" s="3"/>
      <c r="E26" s="3"/>
      <c r="F26" s="20"/>
      <c r="G26" s="20"/>
      <c r="H26" s="20"/>
      <c r="I26" s="20"/>
      <c r="J26" s="3"/>
      <c r="K26" s="3"/>
    </row>
    <row r="27" spans="1:11" s="2" customFormat="1" ht="14.15" x14ac:dyDescent="0.35">
      <c r="A27" s="3"/>
      <c r="B27" s="6" t="s">
        <v>62</v>
      </c>
      <c r="C27" s="6"/>
      <c r="D27" s="3"/>
      <c r="E27" s="3"/>
      <c r="F27" s="20"/>
      <c r="G27" s="20"/>
      <c r="H27" s="20"/>
      <c r="I27" s="20"/>
      <c r="J27" s="3"/>
      <c r="K27" s="3"/>
    </row>
    <row r="28" spans="1:11" s="2" customFormat="1" thickBot="1" x14ac:dyDescent="0.4">
      <c r="A28" s="3"/>
      <c r="B28" s="6" t="s">
        <v>15</v>
      </c>
      <c r="C28" s="6"/>
      <c r="D28" s="3"/>
      <c r="E28" s="21"/>
      <c r="F28" s="20"/>
      <c r="G28" s="20"/>
      <c r="H28" s="20"/>
      <c r="I28" s="20"/>
      <c r="J28" s="3"/>
      <c r="K28" s="3"/>
    </row>
    <row r="29" spans="1:11" s="2" customFormat="1" ht="20.399999999999999" customHeight="1" x14ac:dyDescent="0.35">
      <c r="A29" s="3"/>
      <c r="B29" s="65" t="s">
        <v>63</v>
      </c>
      <c r="C29" s="66"/>
      <c r="D29" s="128" t="s">
        <v>47</v>
      </c>
      <c r="E29" s="129"/>
      <c r="F29" s="129"/>
      <c r="G29" s="129"/>
      <c r="H29" s="129"/>
      <c r="I29" s="130"/>
      <c r="J29" s="3"/>
    </row>
    <row r="30" spans="1:11" s="2" customFormat="1" ht="20.399999999999999" customHeight="1" thickBot="1" x14ac:dyDescent="0.4">
      <c r="A30" s="3"/>
      <c r="B30" s="8"/>
      <c r="C30" s="3"/>
      <c r="D30" s="9" t="s">
        <v>4</v>
      </c>
      <c r="E30" s="131" t="s">
        <v>39</v>
      </c>
      <c r="F30" s="132"/>
      <c r="G30" s="132"/>
      <c r="H30" s="132"/>
      <c r="I30" s="133"/>
      <c r="J30" s="3"/>
    </row>
    <row r="31" spans="1:11" s="2" customFormat="1" ht="51" customHeight="1" x14ac:dyDescent="0.35">
      <c r="A31" s="3"/>
      <c r="B31" s="141" t="s">
        <v>16</v>
      </c>
      <c r="C31" s="142"/>
      <c r="D31" s="33" t="s">
        <v>37</v>
      </c>
      <c r="E31" s="10" t="s">
        <v>36</v>
      </c>
      <c r="F31" s="10" t="s">
        <v>5</v>
      </c>
      <c r="G31" s="10" t="s">
        <v>6</v>
      </c>
      <c r="H31" s="10" t="s">
        <v>7</v>
      </c>
      <c r="I31" s="89" t="s">
        <v>8</v>
      </c>
      <c r="J31" s="3"/>
    </row>
    <row r="32" spans="1:11" s="23" customFormat="1" ht="17.399999999999999" customHeight="1" x14ac:dyDescent="0.35">
      <c r="A32" s="22"/>
      <c r="B32" s="174" t="s">
        <v>17</v>
      </c>
      <c r="C32" s="175"/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9">
        <v>0</v>
      </c>
      <c r="J32" s="22"/>
    </row>
    <row r="33" spans="1:11" s="23" customFormat="1" ht="17.399999999999999" customHeight="1" x14ac:dyDescent="0.35">
      <c r="A33" s="22"/>
      <c r="B33" s="176" t="s">
        <v>18</v>
      </c>
      <c r="C33" s="177"/>
      <c r="D33" s="100">
        <v>100</v>
      </c>
      <c r="E33" s="101">
        <v>200</v>
      </c>
      <c r="F33" s="101">
        <v>280</v>
      </c>
      <c r="G33" s="101">
        <v>325</v>
      </c>
      <c r="H33" s="102">
        <v>455</v>
      </c>
      <c r="I33" s="103">
        <v>540</v>
      </c>
      <c r="J33" s="22"/>
    </row>
    <row r="34" spans="1:11" s="23" customFormat="1" ht="17.399999999999999" customHeight="1" x14ac:dyDescent="0.35">
      <c r="A34" s="22"/>
      <c r="B34" s="174" t="s">
        <v>19</v>
      </c>
      <c r="C34" s="175"/>
      <c r="D34" s="100">
        <v>200</v>
      </c>
      <c r="E34" s="101">
        <v>400</v>
      </c>
      <c r="F34" s="101">
        <v>560</v>
      </c>
      <c r="G34" s="101">
        <v>700</v>
      </c>
      <c r="H34" s="102">
        <v>910</v>
      </c>
      <c r="I34" s="103">
        <v>1080</v>
      </c>
      <c r="J34" s="22"/>
    </row>
    <row r="35" spans="1:11" s="23" customFormat="1" ht="17.399999999999999" customHeight="1" x14ac:dyDescent="0.35">
      <c r="A35" s="22"/>
      <c r="B35" s="185" t="s">
        <v>20</v>
      </c>
      <c r="C35" s="186"/>
      <c r="D35" s="62">
        <v>300</v>
      </c>
      <c r="E35" s="13">
        <v>600</v>
      </c>
      <c r="F35" s="13">
        <v>850</v>
      </c>
      <c r="G35" s="13">
        <v>1000</v>
      </c>
      <c r="H35" s="13">
        <v>1375</v>
      </c>
      <c r="I35" s="69">
        <v>1625</v>
      </c>
      <c r="J35" s="22"/>
    </row>
    <row r="36" spans="1:11" s="23" customFormat="1" ht="17.399999999999999" customHeight="1" x14ac:dyDescent="0.35">
      <c r="A36" s="22"/>
      <c r="B36" s="187" t="s">
        <v>21</v>
      </c>
      <c r="C36" s="188"/>
      <c r="D36" s="11">
        <v>400</v>
      </c>
      <c r="E36" s="12">
        <v>800</v>
      </c>
      <c r="F36" s="12">
        <v>1130</v>
      </c>
      <c r="G36" s="12">
        <v>1325</v>
      </c>
      <c r="H36" s="13">
        <v>1830</v>
      </c>
      <c r="I36" s="69">
        <v>2165</v>
      </c>
      <c r="J36" s="22"/>
    </row>
    <row r="37" spans="1:11" s="23" customFormat="1" ht="17.399999999999999" customHeight="1" thickBot="1" x14ac:dyDescent="0.4">
      <c r="A37" s="22"/>
      <c r="B37" s="164" t="s">
        <v>22</v>
      </c>
      <c r="C37" s="165"/>
      <c r="D37" s="67">
        <v>500</v>
      </c>
      <c r="E37" s="68">
        <v>1000</v>
      </c>
      <c r="F37" s="68">
        <v>1410</v>
      </c>
      <c r="G37" s="68">
        <v>1700</v>
      </c>
      <c r="H37" s="68">
        <v>2290</v>
      </c>
      <c r="I37" s="92">
        <v>2705</v>
      </c>
      <c r="J37" s="22"/>
    </row>
    <row r="38" spans="1:11" s="2" customFormat="1" ht="15.75" customHeight="1" x14ac:dyDescent="0.35">
      <c r="A38" s="3"/>
      <c r="B38" s="19"/>
      <c r="C38" s="19"/>
      <c r="D38" s="3"/>
      <c r="E38" s="3"/>
      <c r="F38" s="20"/>
      <c r="G38" s="20"/>
      <c r="H38" s="20"/>
      <c r="I38" s="20"/>
      <c r="J38" s="3"/>
      <c r="K38" s="3"/>
    </row>
    <row r="39" spans="1:11" s="2" customFormat="1" ht="17.600000000000001" x14ac:dyDescent="0.4">
      <c r="A39" s="3"/>
      <c r="B39" s="140" t="s">
        <v>54</v>
      </c>
      <c r="C39" s="140"/>
      <c r="D39" s="3"/>
      <c r="E39" s="3"/>
      <c r="F39" s="20"/>
      <c r="G39" s="20"/>
      <c r="H39" s="20"/>
      <c r="I39" s="20"/>
      <c r="J39" s="3"/>
      <c r="K39" s="3"/>
    </row>
    <row r="40" spans="1:11" s="2" customFormat="1" ht="14.15" x14ac:dyDescent="0.35">
      <c r="A40" s="3"/>
      <c r="B40" s="6" t="s">
        <v>55</v>
      </c>
      <c r="C40" s="3"/>
      <c r="D40" s="3"/>
      <c r="E40" s="3"/>
      <c r="F40" s="20"/>
      <c r="G40" s="20"/>
      <c r="H40" s="20"/>
      <c r="I40" s="20"/>
      <c r="J40" s="3"/>
      <c r="K40" s="3"/>
    </row>
    <row r="41" spans="1:11" s="2" customFormat="1" ht="14.15" x14ac:dyDescent="0.35">
      <c r="A41" s="3"/>
      <c r="B41" s="6" t="s">
        <v>94</v>
      </c>
      <c r="C41" s="3"/>
      <c r="D41" s="3"/>
      <c r="E41" s="3"/>
      <c r="F41" s="20"/>
      <c r="G41" s="20"/>
      <c r="H41" s="20"/>
      <c r="I41" s="20"/>
      <c r="J41" s="3"/>
      <c r="K41" s="3"/>
    </row>
    <row r="42" spans="1:11" s="2" customFormat="1" ht="14.15" x14ac:dyDescent="0.35">
      <c r="A42" s="3"/>
      <c r="B42" s="6" t="s">
        <v>64</v>
      </c>
      <c r="C42" s="3"/>
      <c r="D42" s="3"/>
      <c r="E42" s="3"/>
      <c r="F42" s="20"/>
      <c r="G42" s="20"/>
      <c r="H42" s="20"/>
      <c r="I42" s="20"/>
      <c r="J42" s="3"/>
      <c r="K42" s="3"/>
    </row>
    <row r="43" spans="1:11" s="2" customFormat="1" ht="14.15" x14ac:dyDescent="0.35">
      <c r="A43" s="3"/>
      <c r="B43" s="6" t="s">
        <v>65</v>
      </c>
      <c r="C43" s="3"/>
      <c r="D43" s="3"/>
      <c r="E43" s="3"/>
      <c r="F43" s="20"/>
      <c r="G43" s="20"/>
      <c r="H43" s="20"/>
      <c r="I43" s="20"/>
      <c r="J43" s="3"/>
      <c r="K43" s="3"/>
    </row>
    <row r="44" spans="1:11" s="2" customFormat="1" thickBot="1" x14ac:dyDescent="0.4">
      <c r="A44" s="3"/>
      <c r="B44" s="6" t="s">
        <v>90</v>
      </c>
      <c r="C44" s="3"/>
      <c r="D44" s="3"/>
      <c r="E44" s="21"/>
      <c r="F44" s="20"/>
      <c r="G44" s="20"/>
      <c r="H44" s="20"/>
      <c r="I44" s="20"/>
      <c r="J44" s="3"/>
      <c r="K44" s="3"/>
    </row>
    <row r="45" spans="1:11" s="2" customFormat="1" ht="20.399999999999999" customHeight="1" x14ac:dyDescent="0.35">
      <c r="A45" s="3"/>
      <c r="B45" s="65" t="s">
        <v>66</v>
      </c>
      <c r="C45" s="66"/>
      <c r="D45" s="128" t="s">
        <v>47</v>
      </c>
      <c r="E45" s="129"/>
      <c r="F45" s="129"/>
      <c r="G45" s="129"/>
      <c r="H45" s="129"/>
      <c r="I45" s="130"/>
      <c r="J45" s="3"/>
    </row>
    <row r="46" spans="1:11" s="2" customFormat="1" ht="20.399999999999999" customHeight="1" thickBot="1" x14ac:dyDescent="0.4">
      <c r="A46" s="3"/>
      <c r="B46" s="8"/>
      <c r="C46" s="3"/>
      <c r="D46" s="9" t="s">
        <v>4</v>
      </c>
      <c r="E46" s="131" t="s">
        <v>39</v>
      </c>
      <c r="F46" s="132"/>
      <c r="G46" s="132"/>
      <c r="H46" s="132"/>
      <c r="I46" s="133"/>
      <c r="J46" s="3"/>
    </row>
    <row r="47" spans="1:11" s="2" customFormat="1" ht="51" customHeight="1" x14ac:dyDescent="0.35">
      <c r="A47" s="3"/>
      <c r="B47" s="141" t="s">
        <v>56</v>
      </c>
      <c r="C47" s="142"/>
      <c r="D47" s="88" t="s">
        <v>37</v>
      </c>
      <c r="E47" s="10" t="s">
        <v>36</v>
      </c>
      <c r="F47" s="10" t="s">
        <v>5</v>
      </c>
      <c r="G47" s="10" t="s">
        <v>6</v>
      </c>
      <c r="H47" s="10" t="s">
        <v>7</v>
      </c>
      <c r="I47" s="89" t="s">
        <v>8</v>
      </c>
      <c r="J47" s="3"/>
    </row>
    <row r="48" spans="1:11" s="2" customFormat="1" ht="17.399999999999999" customHeight="1" x14ac:dyDescent="0.35">
      <c r="A48" s="3"/>
      <c r="B48" s="145" t="s">
        <v>97</v>
      </c>
      <c r="C48" s="146"/>
      <c r="D48" s="104">
        <v>0</v>
      </c>
      <c r="E48" s="105">
        <v>0</v>
      </c>
      <c r="F48" s="105">
        <v>0</v>
      </c>
      <c r="G48" s="105">
        <v>0</v>
      </c>
      <c r="H48" s="105">
        <v>0</v>
      </c>
      <c r="I48" s="106">
        <v>0</v>
      </c>
      <c r="J48" s="3"/>
    </row>
    <row r="49" spans="1:11" s="2" customFormat="1" ht="17.399999999999999" customHeight="1" x14ac:dyDescent="0.35">
      <c r="A49" s="3"/>
      <c r="B49" s="145" t="s">
        <v>98</v>
      </c>
      <c r="C49" s="146"/>
      <c r="D49" s="107">
        <v>100</v>
      </c>
      <c r="E49" s="108">
        <v>200</v>
      </c>
      <c r="F49" s="108">
        <v>280</v>
      </c>
      <c r="G49" s="108">
        <v>325</v>
      </c>
      <c r="H49" s="109">
        <v>455</v>
      </c>
      <c r="I49" s="110">
        <v>540</v>
      </c>
      <c r="J49" s="24"/>
    </row>
    <row r="50" spans="1:11" s="2" customFormat="1" ht="17.399999999999999" customHeight="1" x14ac:dyDescent="0.35">
      <c r="A50" s="3"/>
      <c r="B50" s="145" t="s">
        <v>99</v>
      </c>
      <c r="C50" s="146"/>
      <c r="D50" s="107">
        <v>200</v>
      </c>
      <c r="E50" s="108">
        <v>400</v>
      </c>
      <c r="F50" s="108">
        <v>560</v>
      </c>
      <c r="G50" s="108">
        <v>700</v>
      </c>
      <c r="H50" s="109">
        <v>910</v>
      </c>
      <c r="I50" s="110">
        <v>1080</v>
      </c>
      <c r="J50" s="25"/>
    </row>
    <row r="51" spans="1:11" s="2" customFormat="1" ht="17.399999999999999" customHeight="1" x14ac:dyDescent="0.35">
      <c r="A51" s="3"/>
      <c r="B51" s="194" t="s">
        <v>113</v>
      </c>
      <c r="C51" s="195"/>
      <c r="D51" s="90">
        <v>300</v>
      </c>
      <c r="E51" s="15">
        <v>600</v>
      </c>
      <c r="F51" s="15">
        <v>850</v>
      </c>
      <c r="G51" s="15">
        <v>1000</v>
      </c>
      <c r="H51" s="15">
        <v>1375</v>
      </c>
      <c r="I51" s="34">
        <v>1625</v>
      </c>
      <c r="J51" s="24"/>
    </row>
    <row r="52" spans="1:11" s="2" customFormat="1" ht="17.399999999999999" customHeight="1" x14ac:dyDescent="0.35">
      <c r="A52" s="3"/>
      <c r="B52" s="145" t="s">
        <v>114</v>
      </c>
      <c r="C52" s="146"/>
      <c r="D52" s="107">
        <v>400</v>
      </c>
      <c r="E52" s="108">
        <v>800</v>
      </c>
      <c r="F52" s="108">
        <v>1130</v>
      </c>
      <c r="G52" s="108">
        <v>1325</v>
      </c>
      <c r="H52" s="109">
        <v>1830</v>
      </c>
      <c r="I52" s="110">
        <v>2165</v>
      </c>
      <c r="J52" s="25"/>
    </row>
    <row r="53" spans="1:11" s="2" customFormat="1" ht="17.399999999999999" customHeight="1" thickBot="1" x14ac:dyDescent="0.4">
      <c r="A53" s="3"/>
      <c r="B53" s="196" t="s">
        <v>100</v>
      </c>
      <c r="C53" s="197"/>
      <c r="D53" s="111">
        <v>500</v>
      </c>
      <c r="E53" s="112">
        <v>1000</v>
      </c>
      <c r="F53" s="112">
        <v>1410</v>
      </c>
      <c r="G53" s="112">
        <v>1700</v>
      </c>
      <c r="H53" s="112">
        <v>2290</v>
      </c>
      <c r="I53" s="113">
        <v>2705</v>
      </c>
      <c r="J53" s="24"/>
    </row>
    <row r="54" spans="1:11" s="2" customFormat="1" ht="20.399999999999999" customHeight="1" x14ac:dyDescent="0.35">
      <c r="A54" s="3"/>
      <c r="B54" s="94"/>
      <c r="C54" s="27"/>
      <c r="D54" s="28"/>
      <c r="E54" s="28"/>
      <c r="G54" s="20"/>
      <c r="H54" s="20"/>
      <c r="I54" s="20"/>
      <c r="J54" s="29"/>
      <c r="K54" s="3"/>
    </row>
    <row r="55" spans="1:11" s="2" customFormat="1" ht="17.600000000000001" x14ac:dyDescent="0.4">
      <c r="A55" s="3"/>
      <c r="B55" s="140" t="s">
        <v>23</v>
      </c>
      <c r="C55" s="140"/>
      <c r="D55" s="30"/>
      <c r="E55" s="30"/>
      <c r="F55" s="31"/>
      <c r="G55" s="31"/>
      <c r="H55" s="31"/>
      <c r="I55" s="31"/>
      <c r="J55" s="32"/>
      <c r="K55" s="3"/>
    </row>
    <row r="56" spans="1:11" s="2" customFormat="1" ht="14.15" x14ac:dyDescent="0.35">
      <c r="A56" s="3"/>
      <c r="B56" s="6" t="s">
        <v>24</v>
      </c>
      <c r="C56" s="3"/>
      <c r="D56" s="3"/>
      <c r="E56" s="3"/>
      <c r="F56" s="20"/>
      <c r="G56" s="20"/>
      <c r="H56" s="20"/>
      <c r="I56" s="20"/>
      <c r="J56" s="29"/>
      <c r="K56" s="3"/>
    </row>
    <row r="57" spans="1:11" s="2" customFormat="1" ht="14.15" x14ac:dyDescent="0.35">
      <c r="A57" s="3"/>
      <c r="B57" s="6" t="s">
        <v>93</v>
      </c>
      <c r="C57" s="3"/>
      <c r="D57" s="3"/>
      <c r="E57" s="3"/>
      <c r="F57" s="20"/>
      <c r="G57" s="20"/>
      <c r="H57" s="20"/>
      <c r="I57" s="20"/>
      <c r="J57" s="29"/>
      <c r="K57" s="3"/>
    </row>
    <row r="58" spans="1:11" s="2" customFormat="1" ht="14.15" x14ac:dyDescent="0.35">
      <c r="A58" s="3"/>
      <c r="B58" s="6" t="s">
        <v>67</v>
      </c>
      <c r="C58" s="3"/>
      <c r="D58" s="3"/>
      <c r="E58" s="3"/>
      <c r="F58" s="20"/>
      <c r="G58" s="20"/>
      <c r="H58" s="20"/>
      <c r="I58" s="20"/>
      <c r="J58" s="29"/>
      <c r="K58" s="3"/>
    </row>
    <row r="59" spans="1:11" s="2" customFormat="1" ht="14.15" x14ac:dyDescent="0.35">
      <c r="A59" s="3"/>
      <c r="B59" s="6" t="s">
        <v>68</v>
      </c>
      <c r="C59" s="3"/>
      <c r="D59" s="3"/>
      <c r="E59" s="3"/>
      <c r="F59" s="20"/>
      <c r="G59" s="20"/>
      <c r="H59" s="20"/>
      <c r="I59" s="20"/>
      <c r="J59" s="29"/>
      <c r="K59" s="3"/>
    </row>
    <row r="60" spans="1:11" s="2" customFormat="1" thickBot="1" x14ac:dyDescent="0.4">
      <c r="A60" s="3"/>
      <c r="B60" s="6" t="s">
        <v>91</v>
      </c>
      <c r="C60" s="3"/>
      <c r="D60" s="3"/>
      <c r="E60" s="21"/>
      <c r="F60" s="20"/>
      <c r="G60" s="20"/>
      <c r="H60" s="20"/>
      <c r="I60" s="20"/>
      <c r="J60" s="29"/>
      <c r="K60" s="3"/>
    </row>
    <row r="61" spans="1:11" s="2" customFormat="1" ht="20.399999999999999" customHeight="1" x14ac:dyDescent="0.35">
      <c r="A61" s="3"/>
      <c r="B61" s="65" t="s">
        <v>69</v>
      </c>
      <c r="C61" s="66"/>
      <c r="D61" s="128" t="s">
        <v>47</v>
      </c>
      <c r="E61" s="129"/>
      <c r="F61" s="129"/>
      <c r="G61" s="129"/>
      <c r="H61" s="129"/>
      <c r="I61" s="130"/>
      <c r="J61" s="3"/>
    </row>
    <row r="62" spans="1:11" s="2" customFormat="1" ht="14.4" customHeight="1" thickBot="1" x14ac:dyDescent="0.4">
      <c r="A62" s="3"/>
      <c r="B62" s="8"/>
      <c r="C62" s="3"/>
      <c r="D62" s="9" t="s">
        <v>4</v>
      </c>
      <c r="E62" s="191" t="s">
        <v>39</v>
      </c>
      <c r="F62" s="192"/>
      <c r="G62" s="192"/>
      <c r="H62" s="192"/>
      <c r="I62" s="193"/>
      <c r="J62" s="3"/>
    </row>
    <row r="63" spans="1:11" s="2" customFormat="1" ht="51" customHeight="1" x14ac:dyDescent="0.35">
      <c r="A63" s="3"/>
      <c r="B63" s="141" t="s">
        <v>25</v>
      </c>
      <c r="C63" s="142"/>
      <c r="D63" s="33" t="s">
        <v>37</v>
      </c>
      <c r="E63" s="33" t="s">
        <v>36</v>
      </c>
      <c r="F63" s="33" t="s">
        <v>5</v>
      </c>
      <c r="G63" s="33" t="s">
        <v>6</v>
      </c>
      <c r="H63" s="33" t="s">
        <v>7</v>
      </c>
      <c r="I63" s="93" t="s">
        <v>8</v>
      </c>
      <c r="J63" s="3"/>
    </row>
    <row r="64" spans="1:11" s="2" customFormat="1" ht="17.399999999999999" customHeight="1" x14ac:dyDescent="0.35">
      <c r="A64" s="3"/>
      <c r="B64" s="143" t="s">
        <v>101</v>
      </c>
      <c r="C64" s="144"/>
      <c r="D64" s="105">
        <v>0</v>
      </c>
      <c r="E64" s="105">
        <v>0</v>
      </c>
      <c r="F64" s="105">
        <v>0</v>
      </c>
      <c r="G64" s="105">
        <v>0</v>
      </c>
      <c r="H64" s="105">
        <v>0</v>
      </c>
      <c r="I64" s="106">
        <v>0</v>
      </c>
      <c r="J64" s="3"/>
    </row>
    <row r="65" spans="1:11" s="2" customFormat="1" ht="17.399999999999999" customHeight="1" x14ac:dyDescent="0.35">
      <c r="A65" s="3"/>
      <c r="B65" s="145" t="s">
        <v>102</v>
      </c>
      <c r="C65" s="146"/>
      <c r="D65" s="114">
        <v>50</v>
      </c>
      <c r="E65" s="108">
        <v>100</v>
      </c>
      <c r="F65" s="108">
        <v>140</v>
      </c>
      <c r="G65" s="108">
        <v>165</v>
      </c>
      <c r="H65" s="109">
        <v>230</v>
      </c>
      <c r="I65" s="110">
        <v>270</v>
      </c>
      <c r="J65" s="24"/>
    </row>
    <row r="66" spans="1:11" s="2" customFormat="1" ht="17.399999999999999" customHeight="1" x14ac:dyDescent="0.35">
      <c r="A66" s="3"/>
      <c r="B66" s="143" t="s">
        <v>111</v>
      </c>
      <c r="C66" s="144"/>
      <c r="D66" s="114">
        <v>100</v>
      </c>
      <c r="E66" s="108">
        <v>200</v>
      </c>
      <c r="F66" s="108">
        <v>280</v>
      </c>
      <c r="G66" s="108">
        <v>335</v>
      </c>
      <c r="H66" s="109">
        <v>460</v>
      </c>
      <c r="I66" s="110">
        <v>540</v>
      </c>
      <c r="J66" s="25"/>
    </row>
    <row r="67" spans="1:11" s="2" customFormat="1" ht="17.399999999999999" customHeight="1" x14ac:dyDescent="0.35">
      <c r="A67" s="3"/>
      <c r="B67" s="151" t="s">
        <v>108</v>
      </c>
      <c r="C67" s="152"/>
      <c r="D67" s="62">
        <v>150</v>
      </c>
      <c r="E67" s="13">
        <v>300</v>
      </c>
      <c r="F67" s="13">
        <v>425</v>
      </c>
      <c r="G67" s="13">
        <v>500</v>
      </c>
      <c r="H67" s="13">
        <v>690</v>
      </c>
      <c r="I67" s="69">
        <v>815</v>
      </c>
      <c r="J67" s="24"/>
    </row>
    <row r="68" spans="1:11" s="2" customFormat="1" ht="17.399999999999999" customHeight="1" x14ac:dyDescent="0.35">
      <c r="A68" s="3"/>
      <c r="B68" s="149" t="s">
        <v>109</v>
      </c>
      <c r="C68" s="150"/>
      <c r="D68" s="14">
        <v>200</v>
      </c>
      <c r="E68" s="15">
        <v>400</v>
      </c>
      <c r="F68" s="15">
        <v>565</v>
      </c>
      <c r="G68" s="15">
        <v>665</v>
      </c>
      <c r="H68" s="15">
        <v>920</v>
      </c>
      <c r="I68" s="34">
        <v>1085</v>
      </c>
      <c r="J68" s="25"/>
    </row>
    <row r="69" spans="1:11" s="2" customFormat="1" ht="17.399999999999999" customHeight="1" thickBot="1" x14ac:dyDescent="0.4">
      <c r="A69" s="3"/>
      <c r="B69" s="155" t="s">
        <v>110</v>
      </c>
      <c r="C69" s="156"/>
      <c r="D69" s="115">
        <v>250</v>
      </c>
      <c r="E69" s="116">
        <v>500</v>
      </c>
      <c r="F69" s="116">
        <v>705</v>
      </c>
      <c r="G69" s="116">
        <v>835</v>
      </c>
      <c r="H69" s="116">
        <v>1150</v>
      </c>
      <c r="I69" s="117">
        <v>1355</v>
      </c>
      <c r="J69" s="24"/>
    </row>
    <row r="70" spans="1:11" s="2" customFormat="1" ht="14.15" x14ac:dyDescent="0.35">
      <c r="A70" s="3"/>
      <c r="B70" s="3"/>
      <c r="C70" s="3"/>
      <c r="D70" s="3"/>
      <c r="E70" s="3"/>
      <c r="F70" s="20"/>
      <c r="G70" s="20"/>
      <c r="H70" s="20"/>
      <c r="I70" s="20"/>
      <c r="J70" s="29"/>
      <c r="K70" s="3"/>
    </row>
    <row r="71" spans="1:11" s="2" customFormat="1" ht="24" customHeight="1" x14ac:dyDescent="0.4">
      <c r="A71" s="3"/>
      <c r="B71" s="56" t="s">
        <v>26</v>
      </c>
      <c r="C71" s="56"/>
      <c r="D71" s="30"/>
      <c r="E71" s="30"/>
      <c r="F71" s="31"/>
      <c r="G71" s="31"/>
      <c r="H71" s="31"/>
      <c r="I71" s="31"/>
      <c r="J71" s="32"/>
      <c r="K71" s="3"/>
    </row>
    <row r="72" spans="1:11" s="2" customFormat="1" ht="14.15" x14ac:dyDescent="0.35">
      <c r="A72" s="3"/>
      <c r="B72" s="6" t="s">
        <v>24</v>
      </c>
      <c r="C72" s="3"/>
      <c r="D72" s="3"/>
      <c r="E72" s="3"/>
      <c r="F72" s="20"/>
      <c r="G72" s="20"/>
      <c r="H72" s="20"/>
      <c r="I72" s="20"/>
      <c r="J72" s="29"/>
      <c r="K72" s="3"/>
    </row>
    <row r="73" spans="1:11" s="2" customFormat="1" ht="14.15" x14ac:dyDescent="0.35">
      <c r="A73" s="3"/>
      <c r="B73" s="6" t="s">
        <v>95</v>
      </c>
      <c r="C73" s="3"/>
      <c r="D73" s="3"/>
      <c r="E73" s="3"/>
      <c r="F73" s="20"/>
      <c r="G73" s="20"/>
      <c r="H73" s="20"/>
      <c r="I73" s="20"/>
      <c r="J73" s="29"/>
      <c r="K73" s="3"/>
    </row>
    <row r="74" spans="1:11" s="2" customFormat="1" ht="14.15" x14ac:dyDescent="0.35">
      <c r="A74" s="3"/>
      <c r="B74" s="6" t="s">
        <v>70</v>
      </c>
      <c r="C74" s="3"/>
      <c r="D74" s="3"/>
      <c r="E74" s="3"/>
      <c r="F74" s="20"/>
      <c r="G74" s="20"/>
      <c r="H74" s="20"/>
      <c r="I74" s="20"/>
      <c r="J74" s="29"/>
      <c r="K74" s="3"/>
    </row>
    <row r="75" spans="1:11" s="2" customFormat="1" ht="14.15" x14ac:dyDescent="0.35">
      <c r="A75" s="3"/>
      <c r="B75" s="6" t="s">
        <v>71</v>
      </c>
      <c r="C75" s="3"/>
      <c r="D75" s="3"/>
      <c r="E75" s="3"/>
      <c r="F75" s="20"/>
      <c r="G75" s="20"/>
      <c r="H75" s="20"/>
      <c r="I75" s="20"/>
      <c r="J75" s="29"/>
      <c r="K75" s="3"/>
    </row>
    <row r="76" spans="1:11" s="2" customFormat="1" thickBot="1" x14ac:dyDescent="0.4">
      <c r="A76" s="3"/>
      <c r="B76" s="35" t="s">
        <v>52</v>
      </c>
      <c r="C76" s="3"/>
      <c r="D76" s="3"/>
      <c r="E76" s="21"/>
      <c r="F76" s="3"/>
      <c r="G76" s="3"/>
      <c r="H76" s="3"/>
      <c r="I76" s="3"/>
      <c r="J76" s="29"/>
      <c r="K76" s="3"/>
    </row>
    <row r="77" spans="1:11" s="2" customFormat="1" ht="20.399999999999999" customHeight="1" x14ac:dyDescent="0.35">
      <c r="A77" s="3"/>
      <c r="B77" s="65" t="s">
        <v>96</v>
      </c>
      <c r="C77" s="66"/>
      <c r="D77" s="128" t="s">
        <v>47</v>
      </c>
      <c r="E77" s="129"/>
      <c r="F77" s="129"/>
      <c r="G77" s="129"/>
      <c r="H77" s="129"/>
      <c r="I77" s="130"/>
      <c r="J77" s="3"/>
    </row>
    <row r="78" spans="1:11" s="2" customFormat="1" ht="20.399999999999999" customHeight="1" thickBot="1" x14ac:dyDescent="0.4">
      <c r="A78" s="3"/>
      <c r="B78" s="8"/>
      <c r="C78" s="3"/>
      <c r="D78" s="9" t="s">
        <v>4</v>
      </c>
      <c r="E78" s="191" t="s">
        <v>39</v>
      </c>
      <c r="F78" s="192"/>
      <c r="G78" s="192"/>
      <c r="H78" s="192"/>
      <c r="I78" s="193"/>
      <c r="J78" s="3"/>
    </row>
    <row r="79" spans="1:11" s="2" customFormat="1" ht="51.75" customHeight="1" x14ac:dyDescent="0.35">
      <c r="A79" s="3"/>
      <c r="B79" s="141" t="s">
        <v>25</v>
      </c>
      <c r="C79" s="142"/>
      <c r="D79" s="33" t="s">
        <v>37</v>
      </c>
      <c r="E79" s="33" t="s">
        <v>36</v>
      </c>
      <c r="F79" s="33" t="s">
        <v>5</v>
      </c>
      <c r="G79" s="33" t="s">
        <v>6</v>
      </c>
      <c r="H79" s="33" t="s">
        <v>7</v>
      </c>
      <c r="I79" s="93" t="s">
        <v>8</v>
      </c>
      <c r="J79" s="3"/>
    </row>
    <row r="80" spans="1:11" s="2" customFormat="1" ht="17.399999999999999" customHeight="1" x14ac:dyDescent="0.35">
      <c r="A80" s="3"/>
      <c r="B80" s="143" t="s">
        <v>103</v>
      </c>
      <c r="C80" s="144"/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3"/>
    </row>
    <row r="81" spans="1:12" s="2" customFormat="1" ht="17.399999999999999" customHeight="1" x14ac:dyDescent="0.35">
      <c r="A81" s="3"/>
      <c r="B81" s="145" t="s">
        <v>104</v>
      </c>
      <c r="C81" s="146"/>
      <c r="D81" s="11">
        <v>50</v>
      </c>
      <c r="E81" s="12">
        <v>100</v>
      </c>
      <c r="F81" s="12">
        <v>140</v>
      </c>
      <c r="G81" s="12">
        <v>165</v>
      </c>
      <c r="H81" s="13">
        <v>230</v>
      </c>
      <c r="I81" s="69">
        <v>270</v>
      </c>
      <c r="J81" s="3"/>
    </row>
    <row r="82" spans="1:12" s="2" customFormat="1" ht="17.399999999999999" customHeight="1" x14ac:dyDescent="0.35">
      <c r="A82" s="3"/>
      <c r="B82" s="143" t="s">
        <v>105</v>
      </c>
      <c r="C82" s="144"/>
      <c r="D82" s="11">
        <v>100</v>
      </c>
      <c r="E82" s="12">
        <v>200</v>
      </c>
      <c r="F82" s="12">
        <v>280</v>
      </c>
      <c r="G82" s="12">
        <v>335</v>
      </c>
      <c r="H82" s="13">
        <v>460</v>
      </c>
      <c r="I82" s="69">
        <v>540</v>
      </c>
      <c r="J82" s="3"/>
    </row>
    <row r="83" spans="1:12" s="2" customFormat="1" ht="17.399999999999999" customHeight="1" x14ac:dyDescent="0.35">
      <c r="A83" s="3"/>
      <c r="B83" s="149" t="s">
        <v>106</v>
      </c>
      <c r="C83" s="150"/>
      <c r="D83" s="14">
        <v>150</v>
      </c>
      <c r="E83" s="15">
        <v>300</v>
      </c>
      <c r="F83" s="15">
        <v>425</v>
      </c>
      <c r="G83" s="15">
        <v>500</v>
      </c>
      <c r="H83" s="15">
        <v>690</v>
      </c>
      <c r="I83" s="34">
        <v>815</v>
      </c>
      <c r="J83" s="3"/>
    </row>
    <row r="84" spans="1:12" s="2" customFormat="1" ht="17.399999999999999" customHeight="1" x14ac:dyDescent="0.35">
      <c r="A84" s="3"/>
      <c r="B84" s="151" t="s">
        <v>115</v>
      </c>
      <c r="C84" s="152"/>
      <c r="D84" s="62">
        <v>200</v>
      </c>
      <c r="E84" s="13">
        <v>400</v>
      </c>
      <c r="F84" s="13">
        <v>565</v>
      </c>
      <c r="G84" s="13">
        <v>665</v>
      </c>
      <c r="H84" s="13">
        <v>920</v>
      </c>
      <c r="I84" s="69">
        <v>1085</v>
      </c>
      <c r="J84" s="3"/>
    </row>
    <row r="85" spans="1:12" s="2" customFormat="1" ht="17.399999999999999" customHeight="1" thickBot="1" x14ac:dyDescent="0.4">
      <c r="A85" s="3"/>
      <c r="B85" s="153" t="s">
        <v>107</v>
      </c>
      <c r="C85" s="154"/>
      <c r="D85" s="95">
        <v>250</v>
      </c>
      <c r="E85" s="18">
        <v>500</v>
      </c>
      <c r="F85" s="18">
        <v>705</v>
      </c>
      <c r="G85" s="18">
        <v>835</v>
      </c>
      <c r="H85" s="18">
        <v>1150</v>
      </c>
      <c r="I85" s="91">
        <v>1355</v>
      </c>
      <c r="J85" s="3"/>
    </row>
    <row r="86" spans="1:12" s="2" customFormat="1" ht="24" customHeight="1" x14ac:dyDescent="0.35">
      <c r="A86" s="3"/>
      <c r="B86" s="26" t="s">
        <v>89</v>
      </c>
      <c r="C86" s="3"/>
      <c r="D86" s="3"/>
      <c r="E86" s="3"/>
      <c r="G86" s="3"/>
      <c r="H86" s="3"/>
      <c r="I86" s="3"/>
      <c r="J86" s="3"/>
      <c r="K86" s="3"/>
    </row>
    <row r="87" spans="1:12" s="2" customFormat="1" ht="28.2" customHeight="1" x14ac:dyDescent="0.5">
      <c r="A87" s="3"/>
      <c r="B87" s="26"/>
      <c r="C87" s="3"/>
      <c r="D87" s="190" t="s">
        <v>49</v>
      </c>
      <c r="E87" s="190"/>
      <c r="F87" s="190"/>
      <c r="G87" s="190"/>
      <c r="H87" s="190"/>
      <c r="I87" s="3"/>
      <c r="J87" s="3"/>
      <c r="K87" s="3"/>
      <c r="L87" s="3"/>
    </row>
    <row r="88" spans="1:12" s="2" customFormat="1" ht="14.4" customHeight="1" x14ac:dyDescent="0.35">
      <c r="A88" s="3"/>
      <c r="B88" s="26"/>
      <c r="C88" s="3"/>
      <c r="D88" s="198"/>
      <c r="E88" s="198"/>
      <c r="F88" s="198"/>
      <c r="G88" s="198"/>
      <c r="H88" s="198"/>
      <c r="I88" s="3"/>
      <c r="J88" s="3"/>
      <c r="K88" s="3"/>
      <c r="L88" s="3"/>
    </row>
    <row r="89" spans="1:12" s="2" customFormat="1" ht="28.2" customHeight="1" thickBot="1" x14ac:dyDescent="0.45">
      <c r="A89" s="3"/>
      <c r="B89" s="61" t="s">
        <v>72</v>
      </c>
      <c r="C89" s="3"/>
      <c r="D89" s="57"/>
      <c r="E89" s="57"/>
      <c r="F89" s="57"/>
      <c r="G89" s="57"/>
      <c r="H89" s="57"/>
      <c r="I89" s="3"/>
      <c r="J89" s="3"/>
      <c r="K89" s="3"/>
      <c r="L89" s="3"/>
    </row>
    <row r="90" spans="1:12" s="60" customFormat="1" ht="51.65" customHeight="1" x14ac:dyDescent="0.3">
      <c r="A90" s="59"/>
      <c r="B90" s="147" t="s">
        <v>73</v>
      </c>
      <c r="C90" s="148"/>
      <c r="D90" s="37" t="s">
        <v>37</v>
      </c>
      <c r="E90" s="37" t="s">
        <v>36</v>
      </c>
      <c r="F90" s="37" t="s">
        <v>5</v>
      </c>
      <c r="G90" s="37" t="s">
        <v>6</v>
      </c>
      <c r="H90" s="37" t="s">
        <v>7</v>
      </c>
      <c r="I90" s="70" t="s">
        <v>8</v>
      </c>
      <c r="J90" s="59"/>
      <c r="K90" s="59"/>
      <c r="L90" s="59"/>
    </row>
    <row r="91" spans="1:12" s="2" customFormat="1" ht="17.399999999999999" customHeight="1" x14ac:dyDescent="0.35">
      <c r="A91" s="3"/>
      <c r="B91" s="134" t="s">
        <v>0</v>
      </c>
      <c r="C91" s="135"/>
      <c r="D91" s="11">
        <v>0</v>
      </c>
      <c r="E91" s="11">
        <v>0</v>
      </c>
      <c r="F91" s="13">
        <v>0</v>
      </c>
      <c r="G91" s="13">
        <v>0</v>
      </c>
      <c r="H91" s="13">
        <v>0</v>
      </c>
      <c r="I91" s="69">
        <v>0</v>
      </c>
      <c r="J91" s="3"/>
      <c r="K91" s="3"/>
      <c r="L91" s="3"/>
    </row>
    <row r="92" spans="1:12" s="2" customFormat="1" ht="17.399999999999999" customHeight="1" x14ac:dyDescent="0.35">
      <c r="A92" s="3"/>
      <c r="B92" s="136" t="s">
        <v>14</v>
      </c>
      <c r="C92" s="137"/>
      <c r="D92" s="62">
        <v>500</v>
      </c>
      <c r="E92" s="13">
        <v>1000</v>
      </c>
      <c r="F92" s="13">
        <v>1410</v>
      </c>
      <c r="G92" s="13">
        <v>1700</v>
      </c>
      <c r="H92" s="13">
        <v>2290</v>
      </c>
      <c r="I92" s="69">
        <v>2705</v>
      </c>
      <c r="J92" s="3"/>
      <c r="K92" s="3"/>
      <c r="L92" s="3"/>
    </row>
    <row r="93" spans="1:12" s="2" customFormat="1" ht="17.399999999999999" customHeight="1" x14ac:dyDescent="0.35">
      <c r="A93" s="3"/>
      <c r="B93" s="136" t="s">
        <v>74</v>
      </c>
      <c r="C93" s="137"/>
      <c r="D93" s="62">
        <v>300</v>
      </c>
      <c r="E93" s="13">
        <v>600</v>
      </c>
      <c r="F93" s="13">
        <v>850</v>
      </c>
      <c r="G93" s="13">
        <v>1000</v>
      </c>
      <c r="H93" s="13">
        <v>1375</v>
      </c>
      <c r="I93" s="69">
        <v>1625</v>
      </c>
      <c r="J93" s="3"/>
      <c r="K93" s="3"/>
      <c r="L93" s="3"/>
    </row>
    <row r="94" spans="1:12" s="2" customFormat="1" ht="17.399999999999999" customHeight="1" x14ac:dyDescent="0.35">
      <c r="A94" s="3"/>
      <c r="B94" s="134" t="s">
        <v>75</v>
      </c>
      <c r="C94" s="135"/>
      <c r="D94" s="62">
        <v>200</v>
      </c>
      <c r="E94" s="13">
        <v>400</v>
      </c>
      <c r="F94" s="13">
        <v>565</v>
      </c>
      <c r="G94" s="13">
        <v>665</v>
      </c>
      <c r="H94" s="13">
        <v>920</v>
      </c>
      <c r="I94" s="69">
        <v>1085</v>
      </c>
      <c r="J94" s="3"/>
      <c r="K94" s="3"/>
      <c r="L94" s="3"/>
    </row>
    <row r="95" spans="1:12" s="2" customFormat="1" ht="17.399999999999999" customHeight="1" thickBot="1" x14ac:dyDescent="0.4">
      <c r="A95" s="3"/>
      <c r="B95" s="138" t="s">
        <v>76</v>
      </c>
      <c r="C95" s="139"/>
      <c r="D95" s="123">
        <v>150</v>
      </c>
      <c r="E95" s="71">
        <v>300</v>
      </c>
      <c r="F95" s="71">
        <v>425</v>
      </c>
      <c r="G95" s="71">
        <v>500</v>
      </c>
      <c r="H95" s="71">
        <v>690</v>
      </c>
      <c r="I95" s="72">
        <v>815</v>
      </c>
      <c r="J95" s="3"/>
      <c r="K95" s="3"/>
      <c r="L95" s="3"/>
    </row>
    <row r="96" spans="1:12" s="2" customFormat="1" ht="22.2" customHeight="1" thickTop="1" thickBot="1" x14ac:dyDescent="0.4">
      <c r="A96" s="3"/>
      <c r="B96" s="73" t="s">
        <v>77</v>
      </c>
      <c r="C96" s="74"/>
      <c r="D96" s="75">
        <f t="shared" ref="D96:I96" si="0">SUM(D91:D95)</f>
        <v>1150</v>
      </c>
      <c r="E96" s="75">
        <f t="shared" si="0"/>
        <v>2300</v>
      </c>
      <c r="F96" s="75">
        <f t="shared" si="0"/>
        <v>3250</v>
      </c>
      <c r="G96" s="75">
        <f t="shared" si="0"/>
        <v>3865</v>
      </c>
      <c r="H96" s="75">
        <f t="shared" si="0"/>
        <v>5275</v>
      </c>
      <c r="I96" s="76">
        <f t="shared" si="0"/>
        <v>6230</v>
      </c>
      <c r="J96" s="3"/>
      <c r="K96" s="3"/>
      <c r="L96" s="3"/>
    </row>
    <row r="97" spans="1:13" s="2" customFormat="1" ht="14.4" customHeight="1" x14ac:dyDescent="0.35">
      <c r="A97" s="3"/>
      <c r="B97" s="77" t="s">
        <v>78</v>
      </c>
      <c r="C97" s="3"/>
      <c r="D97" s="78"/>
      <c r="E97" s="78"/>
      <c r="F97" s="78"/>
      <c r="G97" s="78"/>
      <c r="H97" s="78"/>
      <c r="I97" s="3"/>
      <c r="J97" s="3"/>
      <c r="K97" s="3"/>
      <c r="L97" s="3"/>
    </row>
    <row r="98" spans="1:13" s="2" customFormat="1" ht="30" customHeight="1" x14ac:dyDescent="0.35">
      <c r="A98" s="3"/>
      <c r="B98" s="7"/>
      <c r="C98" s="7"/>
      <c r="D98" s="3"/>
      <c r="E98" s="3"/>
      <c r="F98" s="3"/>
      <c r="G98" s="3"/>
      <c r="H98" s="3"/>
      <c r="I98" s="3"/>
      <c r="J98" s="38"/>
      <c r="K98" s="3"/>
      <c r="L98" s="7"/>
      <c r="M98" s="39"/>
    </row>
    <row r="99" spans="1:13" s="2" customFormat="1" ht="18" customHeight="1" x14ac:dyDescent="0.35">
      <c r="A99" s="3"/>
      <c r="B99" s="189" t="s">
        <v>79</v>
      </c>
      <c r="C99" s="189"/>
      <c r="D99" s="189"/>
      <c r="E99" s="189"/>
      <c r="F99" s="63"/>
      <c r="G99" s="63"/>
      <c r="H99" s="63"/>
      <c r="I99" s="63"/>
      <c r="J99" s="38"/>
      <c r="K99" s="3"/>
      <c r="L99" s="7"/>
      <c r="M99" s="39"/>
    </row>
    <row r="100" spans="1:13" s="2" customFormat="1" ht="18" customHeight="1" thickBot="1" x14ac:dyDescent="0.4">
      <c r="A100" s="3"/>
      <c r="B100" s="124" t="s">
        <v>80</v>
      </c>
      <c r="C100" s="124"/>
      <c r="D100" s="124"/>
      <c r="E100" s="124"/>
      <c r="F100" s="124"/>
      <c r="G100" s="124"/>
      <c r="H100" s="124"/>
      <c r="I100" s="124"/>
      <c r="J100" s="38"/>
      <c r="K100" s="3"/>
      <c r="L100" s="7"/>
      <c r="M100" s="39"/>
    </row>
    <row r="101" spans="1:13" s="2" customFormat="1" ht="51.65" customHeight="1" thickBot="1" x14ac:dyDescent="0.4">
      <c r="A101" s="3"/>
      <c r="B101" s="36" t="s">
        <v>50</v>
      </c>
      <c r="C101" s="37" t="s">
        <v>40</v>
      </c>
      <c r="D101" s="37" t="s">
        <v>41</v>
      </c>
      <c r="E101" s="37" t="s">
        <v>42</v>
      </c>
      <c r="F101" s="37" t="s">
        <v>43</v>
      </c>
      <c r="G101" s="37" t="s">
        <v>44</v>
      </c>
      <c r="H101" s="37" t="s">
        <v>45</v>
      </c>
      <c r="I101" s="70" t="s">
        <v>46</v>
      </c>
      <c r="J101" s="38"/>
      <c r="K101" s="3"/>
      <c r="L101" s="3"/>
    </row>
    <row r="102" spans="1:13" s="2" customFormat="1" ht="18.649999999999999" customHeight="1" x14ac:dyDescent="0.35">
      <c r="A102" s="3"/>
      <c r="B102" s="40" t="s">
        <v>31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58">
        <v>0</v>
      </c>
      <c r="J102" s="38"/>
      <c r="K102" s="3"/>
      <c r="L102" s="3"/>
    </row>
    <row r="103" spans="1:13" s="2" customFormat="1" ht="18.649999999999999" customHeight="1" x14ac:dyDescent="0.35">
      <c r="A103" s="3"/>
      <c r="B103" s="42" t="s">
        <v>32</v>
      </c>
      <c r="C103" s="43">
        <f>C104*0.85</f>
        <v>935</v>
      </c>
      <c r="D103" s="43">
        <f t="shared" ref="D103:I103" si="1">D104*0.85</f>
        <v>1360</v>
      </c>
      <c r="E103" s="43">
        <f t="shared" si="1"/>
        <v>1870</v>
      </c>
      <c r="F103" s="43">
        <f t="shared" si="1"/>
        <v>2890</v>
      </c>
      <c r="G103" s="43">
        <f t="shared" si="1"/>
        <v>3400</v>
      </c>
      <c r="H103" s="43">
        <f t="shared" si="1"/>
        <v>4675</v>
      </c>
      <c r="I103" s="79">
        <f t="shared" si="1"/>
        <v>5525</v>
      </c>
      <c r="J103" s="38"/>
      <c r="K103" s="3"/>
      <c r="L103" s="3"/>
    </row>
    <row r="104" spans="1:13" s="2" customFormat="1" ht="18.649999999999999" customHeight="1" x14ac:dyDescent="0.35">
      <c r="A104" s="3"/>
      <c r="B104" s="80" t="s">
        <v>33</v>
      </c>
      <c r="C104" s="81">
        <v>1100</v>
      </c>
      <c r="D104" s="81">
        <v>1600</v>
      </c>
      <c r="E104" s="81">
        <v>2200</v>
      </c>
      <c r="F104" s="81">
        <v>3400</v>
      </c>
      <c r="G104" s="82">
        <v>4000</v>
      </c>
      <c r="H104" s="82">
        <v>5500</v>
      </c>
      <c r="I104" s="83">
        <v>6500</v>
      </c>
      <c r="J104" s="38"/>
      <c r="K104" s="3"/>
      <c r="L104" s="3"/>
    </row>
    <row r="105" spans="1:13" s="2" customFormat="1" ht="18.649999999999999" customHeight="1" x14ac:dyDescent="0.35">
      <c r="A105" s="3"/>
      <c r="B105" s="42" t="s">
        <v>34</v>
      </c>
      <c r="C105" s="43">
        <f t="shared" ref="C105:I105" si="2">C104*1.05</f>
        <v>1155</v>
      </c>
      <c r="D105" s="43">
        <f t="shared" si="2"/>
        <v>1680</v>
      </c>
      <c r="E105" s="43">
        <f t="shared" si="2"/>
        <v>2310</v>
      </c>
      <c r="F105" s="43">
        <f t="shared" si="2"/>
        <v>3570</v>
      </c>
      <c r="G105" s="43">
        <f t="shared" si="2"/>
        <v>4200</v>
      </c>
      <c r="H105" s="43">
        <f t="shared" si="2"/>
        <v>5775</v>
      </c>
      <c r="I105" s="79">
        <f t="shared" si="2"/>
        <v>6825</v>
      </c>
      <c r="J105" s="38"/>
      <c r="K105" s="3"/>
      <c r="L105" s="3"/>
    </row>
    <row r="106" spans="1:13" s="2" customFormat="1" ht="18.649999999999999" customHeight="1" thickBot="1" x14ac:dyDescent="0.4">
      <c r="A106" s="3"/>
      <c r="B106" s="53" t="s">
        <v>35</v>
      </c>
      <c r="C106" s="44">
        <f t="shared" ref="C106:I106" si="3">C104*1.1</f>
        <v>1210</v>
      </c>
      <c r="D106" s="44">
        <f t="shared" si="3"/>
        <v>1760.0000000000002</v>
      </c>
      <c r="E106" s="44">
        <f t="shared" si="3"/>
        <v>2420</v>
      </c>
      <c r="F106" s="44">
        <f t="shared" si="3"/>
        <v>3740.0000000000005</v>
      </c>
      <c r="G106" s="44">
        <f t="shared" si="3"/>
        <v>4400</v>
      </c>
      <c r="H106" s="44">
        <f t="shared" si="3"/>
        <v>6050.0000000000009</v>
      </c>
      <c r="I106" s="84">
        <f t="shared" si="3"/>
        <v>7150.0000000000009</v>
      </c>
      <c r="J106" s="38"/>
      <c r="K106" s="3"/>
      <c r="L106" s="3"/>
    </row>
    <row r="107" spans="1:13" s="3" customFormat="1" ht="18.649999999999999" customHeight="1" x14ac:dyDescent="0.35">
      <c r="B107" s="85"/>
      <c r="C107" s="45"/>
      <c r="D107" s="45"/>
      <c r="E107" s="45"/>
      <c r="F107" s="45"/>
      <c r="G107" s="45"/>
      <c r="H107" s="45"/>
      <c r="I107" s="45"/>
      <c r="J107" s="38"/>
    </row>
    <row r="108" spans="1:13" s="2" customFormat="1" ht="14.15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3" s="2" customFormat="1" ht="24" customHeight="1" x14ac:dyDescent="0.35">
      <c r="A109" s="3"/>
      <c r="B109" s="125" t="s">
        <v>51</v>
      </c>
      <c r="C109" s="125"/>
      <c r="D109" s="125"/>
      <c r="E109" s="125"/>
      <c r="F109" s="125"/>
      <c r="G109" s="125"/>
      <c r="H109" s="125"/>
      <c r="I109" s="125"/>
      <c r="J109" s="3"/>
      <c r="K109" s="3"/>
      <c r="L109" s="3"/>
    </row>
    <row r="110" spans="1:13" s="2" customFormat="1" ht="24" customHeight="1" x14ac:dyDescent="0.35">
      <c r="A110" s="3"/>
      <c r="B110" s="64"/>
      <c r="C110" s="64"/>
      <c r="D110" s="64"/>
      <c r="E110" s="64"/>
      <c r="F110" s="64"/>
      <c r="G110" s="64"/>
      <c r="H110" s="64"/>
      <c r="I110" s="64"/>
      <c r="J110" s="3"/>
      <c r="K110" s="3"/>
      <c r="L110" s="3"/>
    </row>
    <row r="111" spans="1:13" s="2" customFormat="1" ht="15.45" x14ac:dyDescent="0.4">
      <c r="A111" s="3"/>
      <c r="B111" s="54" t="s">
        <v>81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3" s="2" customFormat="1" ht="14.15" x14ac:dyDescent="0.35">
      <c r="A112" s="3"/>
      <c r="B112" s="46" t="s">
        <v>27</v>
      </c>
      <c r="C112" s="46" t="s">
        <v>86</v>
      </c>
      <c r="D112" s="47">
        <v>102761</v>
      </c>
      <c r="E112" s="126"/>
      <c r="F112" s="127"/>
      <c r="G112" s="127"/>
      <c r="H112" s="127"/>
      <c r="I112" s="127"/>
      <c r="J112" s="3"/>
      <c r="K112" s="3"/>
      <c r="L112" s="3"/>
    </row>
    <row r="113" spans="1:12" s="2" customFormat="1" ht="14.15" x14ac:dyDescent="0.35">
      <c r="A113" s="3"/>
      <c r="B113" s="46" t="s">
        <v>28</v>
      </c>
      <c r="C113" s="46" t="s">
        <v>87</v>
      </c>
      <c r="D113" s="47">
        <v>1160999.58</v>
      </c>
      <c r="E113" s="126"/>
      <c r="F113" s="127"/>
      <c r="G113" s="127"/>
      <c r="H113" s="127"/>
      <c r="I113" s="127"/>
      <c r="J113" s="3"/>
      <c r="K113" s="3"/>
      <c r="L113" s="3"/>
    </row>
    <row r="114" spans="1:12" s="2" customFormat="1" thickBot="1" x14ac:dyDescent="0.4">
      <c r="A114" s="3"/>
      <c r="B114" s="46" t="s">
        <v>29</v>
      </c>
      <c r="C114" s="46" t="s">
        <v>85</v>
      </c>
      <c r="D114" s="96">
        <v>1791029</v>
      </c>
      <c r="E114" s="126"/>
      <c r="F114" s="127"/>
      <c r="G114" s="127"/>
      <c r="H114" s="127"/>
      <c r="I114" s="127"/>
      <c r="J114" s="3"/>
      <c r="K114" s="3"/>
      <c r="L114" s="3"/>
    </row>
    <row r="115" spans="1:12" s="2" customFormat="1" ht="14.15" x14ac:dyDescent="0.35">
      <c r="A115" s="3"/>
      <c r="B115" s="48" t="s">
        <v>30</v>
      </c>
      <c r="C115" s="46">
        <v>1936</v>
      </c>
      <c r="D115" s="86">
        <f>SUM(D112:D114)</f>
        <v>3054789.58</v>
      </c>
      <c r="E115" s="126"/>
      <c r="F115" s="127"/>
      <c r="G115" s="127"/>
      <c r="H115" s="127"/>
      <c r="I115" s="127"/>
      <c r="J115" s="3"/>
      <c r="K115" s="3"/>
      <c r="L115" s="3"/>
    </row>
    <row r="116" spans="1:12" s="2" customFormat="1" ht="14.15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5.45" x14ac:dyDescent="0.4">
      <c r="A117" s="3"/>
      <c r="B117" s="55" t="s">
        <v>82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4.15" x14ac:dyDescent="0.35">
      <c r="A118" s="3"/>
      <c r="B118" s="49" t="s">
        <v>27</v>
      </c>
      <c r="C118" s="49" t="s">
        <v>86</v>
      </c>
      <c r="D118" s="50">
        <v>103197</v>
      </c>
      <c r="E118" s="126"/>
      <c r="F118" s="127"/>
      <c r="G118" s="127"/>
      <c r="H118" s="127"/>
      <c r="I118" s="127"/>
      <c r="J118" s="3"/>
      <c r="K118" s="3"/>
      <c r="L118" s="3"/>
    </row>
    <row r="119" spans="1:12" s="2" customFormat="1" thickBot="1" x14ac:dyDescent="0.4">
      <c r="A119" s="3"/>
      <c r="B119" s="49" t="s">
        <v>28</v>
      </c>
      <c r="C119" s="49" t="s">
        <v>87</v>
      </c>
      <c r="D119" s="96">
        <v>1075779</v>
      </c>
      <c r="E119" s="126"/>
      <c r="F119" s="127"/>
      <c r="G119" s="127"/>
      <c r="H119" s="127"/>
      <c r="I119" s="127"/>
      <c r="J119" s="3"/>
      <c r="K119" s="3"/>
      <c r="L119" s="3"/>
    </row>
    <row r="120" spans="1:12" s="2" customFormat="1" ht="14.15" x14ac:dyDescent="0.35">
      <c r="A120" s="3"/>
      <c r="B120" s="51" t="s">
        <v>30</v>
      </c>
      <c r="C120" s="49" t="s">
        <v>88</v>
      </c>
      <c r="D120" s="97">
        <f>SUM(D118:D119)</f>
        <v>1178976</v>
      </c>
      <c r="E120" s="126"/>
      <c r="F120" s="127"/>
      <c r="G120" s="127"/>
      <c r="H120" s="127"/>
      <c r="I120" s="127"/>
      <c r="J120" s="3"/>
      <c r="K120" s="3"/>
      <c r="L120" s="3"/>
    </row>
    <row r="121" spans="1:12" s="2" customFormat="1" ht="14.15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5.45" x14ac:dyDescent="0.4">
      <c r="A122" s="3"/>
      <c r="B122" s="55" t="s">
        <v>83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4.15" x14ac:dyDescent="0.35">
      <c r="A123" s="3"/>
      <c r="B123" s="49" t="s">
        <v>27</v>
      </c>
      <c r="C123" s="49" t="s">
        <v>86</v>
      </c>
      <c r="D123" s="47">
        <f>SUM(D112,D118)</f>
        <v>205958</v>
      </c>
      <c r="E123" s="178" t="s">
        <v>112</v>
      </c>
      <c r="F123" s="179"/>
      <c r="G123" s="179"/>
      <c r="H123" s="179"/>
      <c r="I123" s="180"/>
      <c r="J123" s="3"/>
      <c r="K123" s="3"/>
      <c r="L123" s="3"/>
    </row>
    <row r="124" spans="1:12" s="2" customFormat="1" ht="14.15" x14ac:dyDescent="0.35">
      <c r="A124" s="3"/>
      <c r="B124" s="49" t="s">
        <v>28</v>
      </c>
      <c r="C124" s="49" t="s">
        <v>87</v>
      </c>
      <c r="D124" s="47">
        <f>SUM(D113,D119)</f>
        <v>2236778.58</v>
      </c>
      <c r="E124" s="126"/>
      <c r="F124" s="127"/>
      <c r="G124" s="127"/>
      <c r="H124" s="127"/>
      <c r="I124" s="181"/>
      <c r="J124" s="3"/>
      <c r="K124" s="3"/>
      <c r="L124" s="3"/>
    </row>
    <row r="125" spans="1:12" s="2" customFormat="1" thickBot="1" x14ac:dyDescent="0.4">
      <c r="A125" s="3"/>
      <c r="B125" s="49" t="s">
        <v>29</v>
      </c>
      <c r="C125" s="49" t="s">
        <v>85</v>
      </c>
      <c r="D125" s="96">
        <f>D114</f>
        <v>1791029</v>
      </c>
      <c r="E125" s="126"/>
      <c r="F125" s="127"/>
      <c r="G125" s="127"/>
      <c r="H125" s="127"/>
      <c r="I125" s="181"/>
      <c r="J125" s="3"/>
      <c r="K125" s="3"/>
      <c r="L125" s="3"/>
    </row>
    <row r="126" spans="1:12" s="2" customFormat="1" ht="14.15" x14ac:dyDescent="0.35">
      <c r="A126" s="3"/>
      <c r="B126" s="51" t="s">
        <v>30</v>
      </c>
      <c r="C126" s="49" t="s">
        <v>84</v>
      </c>
      <c r="D126" s="87">
        <f>SUM(D123:D125)</f>
        <v>4233765.58</v>
      </c>
      <c r="E126" s="182"/>
      <c r="F126" s="183"/>
      <c r="G126" s="183"/>
      <c r="H126" s="183"/>
      <c r="I126" s="184"/>
      <c r="J126" s="3"/>
      <c r="K126" s="3"/>
      <c r="L126" s="3"/>
    </row>
    <row r="127" spans="1:12" s="38" customFormat="1" ht="14.15" x14ac:dyDescent="0.35"/>
    <row r="128" spans="1:12" s="2" customFormat="1" ht="14.15" x14ac:dyDescent="0.35">
      <c r="A128" s="3"/>
      <c r="K128" s="3"/>
    </row>
    <row r="129" spans="1:11" s="2" customFormat="1" ht="14.15" x14ac:dyDescent="0.35">
      <c r="A129" s="3"/>
      <c r="K129" s="3"/>
    </row>
    <row r="130" spans="1:11" s="2" customFormat="1" ht="14.15" x14ac:dyDescent="0.35">
      <c r="A130" s="3"/>
      <c r="K130" s="3"/>
    </row>
    <row r="131" spans="1:11" s="2" customFormat="1" ht="14.15" x14ac:dyDescent="0.35">
      <c r="A131" s="3"/>
      <c r="K131" s="3"/>
    </row>
    <row r="132" spans="1:11" s="2" customFormat="1" ht="14.15" x14ac:dyDescent="0.35">
      <c r="A132" s="3"/>
      <c r="K132" s="3"/>
    </row>
    <row r="133" spans="1:11" s="2" customFormat="1" ht="14.15" x14ac:dyDescent="0.35">
      <c r="A133" s="3"/>
      <c r="K133" s="3"/>
    </row>
    <row r="134" spans="1:11" s="2" customFormat="1" ht="14.15" x14ac:dyDescent="0.35">
      <c r="A134" s="3"/>
      <c r="K134" s="3"/>
    </row>
    <row r="135" spans="1:11" s="2" customFormat="1" ht="14.15" x14ac:dyDescent="0.35">
      <c r="A135" s="3"/>
      <c r="K135" s="3"/>
    </row>
    <row r="136" spans="1:11" s="2" customFormat="1" ht="14.15" x14ac:dyDescent="0.35">
      <c r="A136" s="3"/>
      <c r="K136" s="3"/>
    </row>
    <row r="137" spans="1:11" s="2" customFormat="1" ht="14.15" x14ac:dyDescent="0.35">
      <c r="A137" s="3"/>
      <c r="K137" s="3"/>
    </row>
    <row r="138" spans="1:11" s="2" customFormat="1" ht="14.15" x14ac:dyDescent="0.35">
      <c r="A138" s="3"/>
      <c r="K138" s="3"/>
    </row>
    <row r="139" spans="1:11" s="2" customFormat="1" ht="14.15" x14ac:dyDescent="0.35">
      <c r="A139" s="3"/>
      <c r="K139" s="3"/>
    </row>
    <row r="140" spans="1:11" s="2" customFormat="1" ht="14.15" x14ac:dyDescent="0.35">
      <c r="A140" s="3"/>
      <c r="K140" s="3"/>
    </row>
    <row r="141" spans="1:11" s="2" customFormat="1" ht="14.15" x14ac:dyDescent="0.35">
      <c r="A141" s="3"/>
      <c r="K141" s="3"/>
    </row>
    <row r="142" spans="1:11" s="2" customFormat="1" ht="14.15" x14ac:dyDescent="0.35">
      <c r="A142" s="3"/>
      <c r="K142" s="3"/>
    </row>
    <row r="143" spans="1:11" s="2" customFormat="1" ht="14.15" x14ac:dyDescent="0.35">
      <c r="A143" s="3"/>
      <c r="K143" s="3"/>
    </row>
    <row r="144" spans="1:11" s="2" customFormat="1" ht="14.15" x14ac:dyDescent="0.35">
      <c r="A144" s="3"/>
      <c r="K144" s="3"/>
    </row>
    <row r="145" spans="1:11" s="2" customFormat="1" ht="14.15" x14ac:dyDescent="0.35">
      <c r="A145" s="3"/>
      <c r="K145" s="3"/>
    </row>
    <row r="146" spans="1:11" s="2" customFormat="1" ht="14.15" x14ac:dyDescent="0.35">
      <c r="A146" s="3"/>
      <c r="K146" s="3"/>
    </row>
    <row r="147" spans="1:11" s="2" customFormat="1" ht="14.15" x14ac:dyDescent="0.35">
      <c r="A147" s="3"/>
      <c r="K147" s="3"/>
    </row>
    <row r="148" spans="1:11" s="2" customFormat="1" ht="14.15" x14ac:dyDescent="0.35">
      <c r="A148" s="3"/>
      <c r="K148" s="3"/>
    </row>
    <row r="149" spans="1:11" s="2" customFormat="1" ht="14.15" x14ac:dyDescent="0.35">
      <c r="A149" s="3"/>
      <c r="K149" s="3"/>
    </row>
    <row r="150" spans="1:11" s="2" customFormat="1" ht="14.15" x14ac:dyDescent="0.35">
      <c r="A150" s="3"/>
      <c r="K150" s="3"/>
    </row>
    <row r="151" spans="1:11" s="2" customFormat="1" ht="14.15" x14ac:dyDescent="0.35">
      <c r="A151" s="3"/>
      <c r="K151" s="3"/>
    </row>
    <row r="152" spans="1:11" s="2" customFormat="1" ht="14.15" x14ac:dyDescent="0.35">
      <c r="A152" s="3"/>
      <c r="K152" s="3"/>
    </row>
    <row r="153" spans="1:11" s="2" customFormat="1" ht="14.15" x14ac:dyDescent="0.35">
      <c r="A153" s="3"/>
      <c r="K153" s="3"/>
    </row>
    <row r="154" spans="1:11" s="2" customFormat="1" ht="14.15" x14ac:dyDescent="0.35">
      <c r="A154" s="3"/>
      <c r="K154" s="3"/>
    </row>
    <row r="155" spans="1:11" s="2" customFormat="1" ht="14.15" x14ac:dyDescent="0.35">
      <c r="A155" s="3"/>
      <c r="K155" s="3"/>
    </row>
    <row r="156" spans="1:11" s="2" customFormat="1" ht="14.15" x14ac:dyDescent="0.35">
      <c r="A156" s="3"/>
      <c r="K156" s="3"/>
    </row>
    <row r="157" spans="1:11" s="2" customFormat="1" ht="14.15" x14ac:dyDescent="0.35">
      <c r="A157" s="3"/>
      <c r="K157" s="3"/>
    </row>
    <row r="158" spans="1:11" s="2" customFormat="1" ht="14.15" x14ac:dyDescent="0.35">
      <c r="A158" s="3"/>
      <c r="K158" s="3"/>
    </row>
    <row r="159" spans="1:11" s="2" customFormat="1" ht="14.15" x14ac:dyDescent="0.35">
      <c r="A159" s="3"/>
      <c r="K159" s="3"/>
    </row>
    <row r="160" spans="1:11" s="2" customFormat="1" ht="14.15" x14ac:dyDescent="0.35">
      <c r="A160" s="3"/>
      <c r="K160" s="3"/>
    </row>
    <row r="161" spans="1:11" s="2" customFormat="1" ht="14.15" x14ac:dyDescent="0.35">
      <c r="A161" s="3"/>
      <c r="K161" s="3"/>
    </row>
    <row r="162" spans="1:11" s="2" customFormat="1" ht="14.15" x14ac:dyDescent="0.35">
      <c r="A162" s="3"/>
      <c r="K162" s="3"/>
    </row>
    <row r="163" spans="1:11" s="2" customFormat="1" ht="14.15" x14ac:dyDescent="0.35">
      <c r="A163" s="3"/>
      <c r="K163" s="3"/>
    </row>
    <row r="164" spans="1:11" s="2" customFormat="1" ht="14.15" x14ac:dyDescent="0.35">
      <c r="A164" s="3"/>
      <c r="K164" s="3"/>
    </row>
    <row r="165" spans="1:11" s="2" customFormat="1" ht="14.15" x14ac:dyDescent="0.35">
      <c r="A165" s="3"/>
      <c r="K165" s="3"/>
    </row>
    <row r="166" spans="1:11" s="2" customFormat="1" ht="14.15" x14ac:dyDescent="0.35">
      <c r="A166" s="3"/>
      <c r="K166" s="3"/>
    </row>
    <row r="167" spans="1:11" s="2" customFormat="1" ht="14.15" x14ac:dyDescent="0.35">
      <c r="A167" s="3"/>
      <c r="K167" s="3"/>
    </row>
    <row r="168" spans="1:11" s="2" customFormat="1" ht="14.15" x14ac:dyDescent="0.35">
      <c r="A168" s="3"/>
      <c r="K168" s="3"/>
    </row>
    <row r="169" spans="1:11" s="2" customFormat="1" ht="14.15" x14ac:dyDescent="0.35">
      <c r="A169" s="3"/>
      <c r="K169" s="3"/>
    </row>
    <row r="170" spans="1:11" s="2" customFormat="1" ht="14.15" x14ac:dyDescent="0.35">
      <c r="A170" s="3"/>
      <c r="K170" s="3"/>
    </row>
    <row r="171" spans="1:11" s="2" customFormat="1" ht="14.15" x14ac:dyDescent="0.35">
      <c r="A171" s="3"/>
      <c r="K171" s="3"/>
    </row>
    <row r="172" spans="1:11" s="2" customFormat="1" ht="14.15" x14ac:dyDescent="0.35">
      <c r="A172" s="3"/>
      <c r="K172" s="3"/>
    </row>
    <row r="173" spans="1:11" s="2" customFormat="1" ht="14.15" x14ac:dyDescent="0.35">
      <c r="A173" s="3"/>
      <c r="K173" s="3"/>
    </row>
    <row r="174" spans="1:11" s="2" customFormat="1" ht="14.15" x14ac:dyDescent="0.35">
      <c r="A174" s="3"/>
      <c r="K174" s="3"/>
    </row>
    <row r="175" spans="1:11" s="2" customFormat="1" ht="14.15" x14ac:dyDescent="0.35">
      <c r="A175" s="3"/>
      <c r="K175" s="3"/>
    </row>
    <row r="176" spans="1:11" s="2" customFormat="1" ht="14.15" x14ac:dyDescent="0.35">
      <c r="A176" s="3"/>
      <c r="K176" s="3"/>
    </row>
    <row r="177" spans="1:11" s="2" customFormat="1" ht="14.15" x14ac:dyDescent="0.35">
      <c r="A177" s="3"/>
      <c r="K177" s="3"/>
    </row>
    <row r="178" spans="1:11" s="2" customFormat="1" ht="14.15" x14ac:dyDescent="0.35">
      <c r="A178" s="3"/>
      <c r="K178" s="3"/>
    </row>
    <row r="179" spans="1:11" s="2" customFormat="1" ht="14.15" x14ac:dyDescent="0.35">
      <c r="A179" s="3"/>
      <c r="K179" s="3"/>
    </row>
    <row r="180" spans="1:11" s="2" customFormat="1" ht="14.15" x14ac:dyDescent="0.35">
      <c r="A180" s="3"/>
      <c r="K180" s="3"/>
    </row>
  </sheetData>
  <mergeCells count="64">
    <mergeCell ref="E123:I126"/>
    <mergeCell ref="B48:C48"/>
    <mergeCell ref="B34:C34"/>
    <mergeCell ref="B35:C35"/>
    <mergeCell ref="B36:C36"/>
    <mergeCell ref="B99:E99"/>
    <mergeCell ref="D87:H87"/>
    <mergeCell ref="E62:I62"/>
    <mergeCell ref="E78:I78"/>
    <mergeCell ref="B66:C66"/>
    <mergeCell ref="B49:C49"/>
    <mergeCell ref="B50:C50"/>
    <mergeCell ref="B51:C51"/>
    <mergeCell ref="B52:C52"/>
    <mergeCell ref="B53:C53"/>
    <mergeCell ref="D88:H88"/>
    <mergeCell ref="E46:I46"/>
    <mergeCell ref="B47:C47"/>
    <mergeCell ref="B20:C20"/>
    <mergeCell ref="B32:C32"/>
    <mergeCell ref="B33:C33"/>
    <mergeCell ref="B39:C39"/>
    <mergeCell ref="C1:I3"/>
    <mergeCell ref="B15:C15"/>
    <mergeCell ref="B16:C16"/>
    <mergeCell ref="B17:C17"/>
    <mergeCell ref="B37:C37"/>
    <mergeCell ref="B18:C18"/>
    <mergeCell ref="B19:C19"/>
    <mergeCell ref="B21:C21"/>
    <mergeCell ref="B23:C23"/>
    <mergeCell ref="B31:C31"/>
    <mergeCell ref="A5:K5"/>
    <mergeCell ref="E30:I30"/>
    <mergeCell ref="B63:C63"/>
    <mergeCell ref="B64:C64"/>
    <mergeCell ref="B65:C65"/>
    <mergeCell ref="B90:C90"/>
    <mergeCell ref="B81:C81"/>
    <mergeCell ref="B82:C82"/>
    <mergeCell ref="B83:C83"/>
    <mergeCell ref="B84:C84"/>
    <mergeCell ref="B85:C85"/>
    <mergeCell ref="B67:C67"/>
    <mergeCell ref="B68:C68"/>
    <mergeCell ref="B69:C69"/>
    <mergeCell ref="B79:C79"/>
    <mergeCell ref="B80:C80"/>
    <mergeCell ref="B100:I100"/>
    <mergeCell ref="B109:I109"/>
    <mergeCell ref="E112:I115"/>
    <mergeCell ref="E118:I120"/>
    <mergeCell ref="D13:I13"/>
    <mergeCell ref="D29:I29"/>
    <mergeCell ref="D45:I45"/>
    <mergeCell ref="D61:I61"/>
    <mergeCell ref="D77:I77"/>
    <mergeCell ref="E14:I14"/>
    <mergeCell ref="B91:C91"/>
    <mergeCell ref="B92:C92"/>
    <mergeCell ref="B93:C93"/>
    <mergeCell ref="B94:C94"/>
    <mergeCell ref="B95:C95"/>
    <mergeCell ref="B55:C55"/>
  </mergeCells>
  <printOptions horizontalCentered="1"/>
  <pageMargins left="0.25" right="0.25" top="0.75" bottom="0.75" header="0.3" footer="0.3"/>
  <pageSetup scale="68" fitToHeight="0" orientation="portrait" r:id="rId1"/>
  <headerFooter>
    <oddFooter>&amp;L&amp;P of &amp;N&amp;R&amp;D</oddFooter>
  </headerFooter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FY15 Prop 10 01 14  </vt:lpstr>
      <vt:lpstr>'FY15 Prop 10 01 14  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Popielarz, Annette J. - Compensation Specialist</dc:creator>
  <cp:lastModifiedBy>Kim Hettinger</cp:lastModifiedBy>
  <cp:lastPrinted>2015-11-24T23:03:08Z</cp:lastPrinted>
  <dcterms:created xsi:type="dcterms:W3CDTF">2014-10-02T01:30:00Z</dcterms:created>
  <dcterms:modified xsi:type="dcterms:W3CDTF">2020-12-14T17:02:14Z</dcterms:modified>
</cp:coreProperties>
</file>